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5"/>
  <c r="A175"/>
  <c r="L174"/>
  <c r="J174"/>
  <c r="I174"/>
  <c r="H174"/>
  <c r="G174"/>
  <c r="F174"/>
  <c r="B166"/>
  <c r="A166"/>
  <c r="L165"/>
  <c r="L175" s="1"/>
  <c r="J165"/>
  <c r="J175" s="1"/>
  <c r="I165"/>
  <c r="I175" s="1"/>
  <c r="H165"/>
  <c r="H175" s="1"/>
  <c r="G165"/>
  <c r="G175" s="1"/>
  <c r="F165"/>
  <c r="F175" s="1"/>
  <c r="B156"/>
  <c r="A156"/>
  <c r="L155"/>
  <c r="J155"/>
  <c r="I155"/>
  <c r="H155"/>
  <c r="G155"/>
  <c r="F155"/>
  <c r="B147"/>
  <c r="A147"/>
  <c r="L146"/>
  <c r="L156" s="1"/>
  <c r="J146"/>
  <c r="J156" s="1"/>
  <c r="I146"/>
  <c r="I156" s="1"/>
  <c r="H146"/>
  <c r="H156" s="1"/>
  <c r="G146"/>
  <c r="G156" s="1"/>
  <c r="F146"/>
  <c r="F156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24" s="1"/>
  <c r="F100" l="1"/>
  <c r="F81"/>
  <c r="J62"/>
  <c r="I43"/>
  <c r="J43"/>
  <c r="F43"/>
  <c r="J24"/>
  <c r="J196" s="1"/>
  <c r="H24"/>
  <c r="H196" s="1"/>
  <c r="I24"/>
  <c r="G24"/>
  <c r="G196" s="1"/>
  <c r="F196" l="1"/>
  <c r="I196"/>
</calcChain>
</file>

<file path=xl/sharedStrings.xml><?xml version="1.0" encoding="utf-8"?>
<sst xmlns="http://schemas.openxmlformats.org/spreadsheetml/2006/main" count="396" uniqueCount="184">
  <si>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</si>
  <si>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</si>
  <si>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</si>
  <si>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</si>
  <si>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</si>
  <si>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</si>
  <si>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</si>
  <si>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</si>
  <si>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</si>
  <si>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</si>
  <si>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</si>
  <si>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</si>
  <si>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</si>
  <si>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</si>
  <si>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</si>
  <si>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</si>
  <si>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</si>
  <si>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</si>
  <si>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</si>
  <si>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</si>
  <si>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</si>
  <si>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</si>
  <si>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</si>
  <si>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</si>
  <si>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</si>
  <si>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</si>
  <si>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</si>
  <si>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</si>
  <si>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</si>
  <si>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</si>
  <si>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</si>
  <si>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</si>
  <si>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</si>
  <si>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</si>
  <si>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</si>
  <si>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</si>
  <si>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</si>
  <si>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</si>
  <si>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</si>
  <si>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"Геркулес"жидкая</t>
  </si>
  <si>
    <t>311-2004</t>
  </si>
  <si>
    <t>1,3-2004</t>
  </si>
  <si>
    <t>Чай с лимоном и апельсином"Цитрусовый заряд"</t>
  </si>
  <si>
    <t>686-2004</t>
  </si>
  <si>
    <t>Фрукт</t>
  </si>
  <si>
    <t>458-2006</t>
  </si>
  <si>
    <t>хлеб ржаной</t>
  </si>
  <si>
    <t>Бутерброд с сыром и маслом</t>
  </si>
  <si>
    <t>хлеб пшеничный</t>
  </si>
  <si>
    <t>Салат овощной с яйцом и маслом растительным</t>
  </si>
  <si>
    <t>Суп из овощей с курицей</t>
  </si>
  <si>
    <t>135-2004</t>
  </si>
  <si>
    <t>Гуляш</t>
  </si>
  <si>
    <t>437-2004</t>
  </si>
  <si>
    <t>Рис припущенный</t>
  </si>
  <si>
    <t>512-2004</t>
  </si>
  <si>
    <t>Кисель из свежих ягод</t>
  </si>
  <si>
    <t>505-2013</t>
  </si>
  <si>
    <t>Хлеб пшеничный</t>
  </si>
  <si>
    <t>Хлеб ржаной</t>
  </si>
  <si>
    <t>Каша гречневая молочная жидкая с маслом</t>
  </si>
  <si>
    <t>Бутерброд с сыром</t>
  </si>
  <si>
    <t>Кофейный напиток на сгущенном молоке</t>
  </si>
  <si>
    <t>500-2013</t>
  </si>
  <si>
    <t>Йогурт</t>
  </si>
  <si>
    <t>Овощи свежие (огурец)</t>
  </si>
  <si>
    <t>70-2006</t>
  </si>
  <si>
    <t>Борщ из свежей капусты с мясными фрикадельками</t>
  </si>
  <si>
    <t>110-2004</t>
  </si>
  <si>
    <t>Биточки рубленные из птицы</t>
  </si>
  <si>
    <t>461-1996</t>
  </si>
  <si>
    <t>Рагу овощное</t>
  </si>
  <si>
    <t>224-2004</t>
  </si>
  <si>
    <t>Сок в ассортименте</t>
  </si>
  <si>
    <t>518-2013</t>
  </si>
  <si>
    <t>Фрукты в ассортименте</t>
  </si>
  <si>
    <t>Омлет натуральный с маслом</t>
  </si>
  <si>
    <t>284-1996</t>
  </si>
  <si>
    <t>Какао с молоком</t>
  </si>
  <si>
    <t>642-1996</t>
  </si>
  <si>
    <t>Салат овощной</t>
  </si>
  <si>
    <t>69-2013</t>
  </si>
  <si>
    <t>Суп картофельный с рыбой</t>
  </si>
  <si>
    <t>150-2013</t>
  </si>
  <si>
    <t>Котлеты из мяса</t>
  </si>
  <si>
    <t>451-2004</t>
  </si>
  <si>
    <t>Капуста тушеная</t>
  </si>
  <si>
    <t>534-2004</t>
  </si>
  <si>
    <t>Напиток из плодов шиповника</t>
  </si>
  <si>
    <t>705-2004</t>
  </si>
  <si>
    <t>Запеканка "Царская" из творога с молоком сгущенным</t>
  </si>
  <si>
    <t>Бутерброд с маслом</t>
  </si>
  <si>
    <t>Чай "Витаминный"</t>
  </si>
  <si>
    <t>493-2013</t>
  </si>
  <si>
    <t>Салат из моркови</t>
  </si>
  <si>
    <t>7-2013</t>
  </si>
  <si>
    <t>Свекольник с мясом со сметаной</t>
  </si>
  <si>
    <t>34-2004</t>
  </si>
  <si>
    <t>Печень,тушеная в соусе</t>
  </si>
  <si>
    <t>401-2013</t>
  </si>
  <si>
    <t>Макароннные изделия отварные</t>
  </si>
  <si>
    <t>516-2004</t>
  </si>
  <si>
    <t>Компот из свежих плодов</t>
  </si>
  <si>
    <t>585-1996</t>
  </si>
  <si>
    <t>Фрикадельки из кур</t>
  </si>
  <si>
    <t>410-2013</t>
  </si>
  <si>
    <t>Каша гречневая вязкая отварная</t>
  </si>
  <si>
    <t>510-2004</t>
  </si>
  <si>
    <t>Чай с молоком</t>
  </si>
  <si>
    <t>630-1996</t>
  </si>
  <si>
    <t>Огурец соленый</t>
  </si>
  <si>
    <t>101-2004</t>
  </si>
  <si>
    <t xml:space="preserve">Суп гороховый с мясом и гренками </t>
  </si>
  <si>
    <t>139-2004</t>
  </si>
  <si>
    <t>Биточки рыбные</t>
  </si>
  <si>
    <t>345-2013</t>
  </si>
  <si>
    <t>Картофель толченый,по-деревенски</t>
  </si>
  <si>
    <t>208-2013</t>
  </si>
  <si>
    <t>01-2004</t>
  </si>
  <si>
    <t>03-2004</t>
  </si>
  <si>
    <t>Фрикасе из птицы</t>
  </si>
  <si>
    <t>493-2004</t>
  </si>
  <si>
    <t>Перловка, припущенная с овощами</t>
  </si>
  <si>
    <t>387-2002</t>
  </si>
  <si>
    <t>Чай с сахаром</t>
  </si>
  <si>
    <t>685-2004</t>
  </si>
  <si>
    <t>Кондитерское изделие(конфеты)</t>
  </si>
  <si>
    <t>Салат из свежих помидор</t>
  </si>
  <si>
    <t>22-2013</t>
  </si>
  <si>
    <t>Суп лапша домашняя с курицей</t>
  </si>
  <si>
    <t>148-2004</t>
  </si>
  <si>
    <t>Рыба,запеченная с яйцом</t>
  </si>
  <si>
    <t>341-2013</t>
  </si>
  <si>
    <t>Картофель отварной с маслом</t>
  </si>
  <si>
    <t>203-2004</t>
  </si>
  <si>
    <t>Суфле"Чизкейк(творожное с печеньем)с молоком сгущ.</t>
  </si>
  <si>
    <t>1-2004</t>
  </si>
  <si>
    <t>Салат из моркови и яблок</t>
  </si>
  <si>
    <t>Щи из свежей капусты,с мясом,со сметаной</t>
  </si>
  <si>
    <t>124-2004</t>
  </si>
  <si>
    <t>Печень тушеная с овощами</t>
  </si>
  <si>
    <t>439-2004</t>
  </si>
  <si>
    <t>Макароны отварные</t>
  </si>
  <si>
    <t>Компот из кураги</t>
  </si>
  <si>
    <t>638-2004</t>
  </si>
  <si>
    <t>Каша манная жидкая с маслом</t>
  </si>
  <si>
    <t>Бутерброд горячий с сыром</t>
  </si>
  <si>
    <t>Чай с лимоном</t>
  </si>
  <si>
    <t>494-2013</t>
  </si>
  <si>
    <t>Нарезка из свелы отварной с маслом</t>
  </si>
  <si>
    <t>20/1-2011</t>
  </si>
  <si>
    <t>Рассольник с мясом,со сметаной</t>
  </si>
  <si>
    <t>130-2004</t>
  </si>
  <si>
    <t>10-2004</t>
  </si>
  <si>
    <t>Гречка по-купечески с мясом</t>
  </si>
  <si>
    <t>4/8-2011</t>
  </si>
  <si>
    <t>Компот из сухофруктов</t>
  </si>
  <si>
    <t>639-2004</t>
  </si>
  <si>
    <t>Каша рисовая жидкая с маслом</t>
  </si>
  <si>
    <t>Сыр</t>
  </si>
  <si>
    <t>97-2004</t>
  </si>
  <si>
    <t>Кофейный напиток</t>
  </si>
  <si>
    <t>Масло (порциями)</t>
  </si>
  <si>
    <t>Батон</t>
  </si>
  <si>
    <t>Салат из белокочанной капусты с морковью</t>
  </si>
  <si>
    <t>4-2013</t>
  </si>
  <si>
    <t>Суп из овощей со сметаной</t>
  </si>
  <si>
    <t>Запеканка картофельная с мясом</t>
  </si>
  <si>
    <t>437-200,4</t>
  </si>
  <si>
    <t>Салат из моркови с изюмом</t>
  </si>
  <si>
    <t>10-2013</t>
  </si>
  <si>
    <t>Салат картофельный с огурцами</t>
  </si>
  <si>
    <t>66-2013</t>
  </si>
  <si>
    <t>Уха ростовская</t>
  </si>
  <si>
    <t>119-2006</t>
  </si>
  <si>
    <t>Макароны отварные с овощами</t>
  </si>
  <si>
    <t>294-2013</t>
  </si>
  <si>
    <t>10/5 2011</t>
  </si>
  <si>
    <t>1/4 2011</t>
  </si>
  <si>
    <t>16/1 2011</t>
  </si>
  <si>
    <t>19/5 2011</t>
  </si>
  <si>
    <t>9   2013</t>
  </si>
  <si>
    <t>Директор</t>
  </si>
  <si>
    <t>Кундозерова Е.Е.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</si>
</sst>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7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/>
      <c r="D1" s="61"/>
      <c r="E1" s="61"/>
      <c r="F1" s="12" t="s">
        <v>16</v>
      </c>
      <c r="G1" s="2" t="s">
        <v>17</v>
      </c>
      <c r="H1" s="62" t="s">
        <v>182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183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7.5</v>
      </c>
      <c r="H6" s="40">
        <v>7.7</v>
      </c>
      <c r="I6" s="40">
        <v>26</v>
      </c>
      <c r="J6" s="40">
        <v>203</v>
      </c>
      <c r="K6" s="41" t="s">
        <v>40</v>
      </c>
      <c r="L6" s="40"/>
    </row>
    <row r="7" spans="1:12" ht="15">
      <c r="A7" s="23"/>
      <c r="B7" s="15"/>
      <c r="C7" s="11"/>
      <c r="D7" s="6"/>
      <c r="E7" s="42" t="s">
        <v>47</v>
      </c>
      <c r="F7" s="43">
        <v>35</v>
      </c>
      <c r="G7" s="43">
        <v>5.8</v>
      </c>
      <c r="H7" s="43">
        <v>6.4</v>
      </c>
      <c r="I7" s="43">
        <v>7.9</v>
      </c>
      <c r="J7" s="43">
        <v>112.4</v>
      </c>
      <c r="K7" s="44" t="s">
        <v>41</v>
      </c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0.2</v>
      </c>
      <c r="I8" s="43">
        <v>15.5</v>
      </c>
      <c r="J8" s="43">
        <v>62.8</v>
      </c>
      <c r="K8" s="44" t="s">
        <v>43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0.7</v>
      </c>
      <c r="H9" s="43">
        <v>0.1</v>
      </c>
      <c r="I9" s="43">
        <v>9.4</v>
      </c>
      <c r="J9" s="43">
        <v>41.3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0.6</v>
      </c>
      <c r="H10" s="43">
        <v>0</v>
      </c>
      <c r="I10" s="43">
        <v>21.6</v>
      </c>
      <c r="J10" s="43">
        <v>88.8</v>
      </c>
      <c r="K10" s="44" t="s">
        <v>45</v>
      </c>
      <c r="L10" s="43"/>
    </row>
    <row r="11" spans="1:12" ht="15">
      <c r="A11" s="23"/>
      <c r="B11" s="15"/>
      <c r="C11" s="11"/>
      <c r="D11" s="6"/>
      <c r="E11" s="42" t="s">
        <v>48</v>
      </c>
      <c r="F11" s="43">
        <v>20</v>
      </c>
      <c r="G11" s="43">
        <v>1</v>
      </c>
      <c r="H11" s="43">
        <v>0.3</v>
      </c>
      <c r="I11" s="43">
        <v>8.1</v>
      </c>
      <c r="J11" s="43">
        <v>38.9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15.799999999999999</v>
      </c>
      <c r="H13" s="19">
        <f t="shared" si="0"/>
        <v>14.700000000000001</v>
      </c>
      <c r="I13" s="19">
        <f t="shared" si="0"/>
        <v>88.5</v>
      </c>
      <c r="J13" s="19">
        <f t="shared" si="0"/>
        <v>547.20000000000005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80</v>
      </c>
      <c r="G14" s="43">
        <v>3.7</v>
      </c>
      <c r="H14" s="43">
        <v>5.5</v>
      </c>
      <c r="I14" s="43">
        <v>6.8</v>
      </c>
      <c r="J14" s="43">
        <v>92</v>
      </c>
      <c r="K14" s="51" t="s">
        <v>179</v>
      </c>
      <c r="L14" s="43"/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5.9</v>
      </c>
      <c r="H15" s="43">
        <v>6.3</v>
      </c>
      <c r="I15" s="43">
        <v>16</v>
      </c>
      <c r="J15" s="43">
        <v>144.30000000000001</v>
      </c>
      <c r="K15" s="44" t="s">
        <v>51</v>
      </c>
      <c r="L15" s="43"/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9.1</v>
      </c>
      <c r="H16" s="43">
        <v>7.5</v>
      </c>
      <c r="I16" s="43">
        <v>3.4</v>
      </c>
      <c r="J16" s="43">
        <v>117.5</v>
      </c>
      <c r="K16" s="44" t="s">
        <v>53</v>
      </c>
      <c r="L16" s="43"/>
    </row>
    <row r="17" spans="1:12" ht="1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3.7</v>
      </c>
      <c r="H17" s="43">
        <v>3.6</v>
      </c>
      <c r="I17" s="43">
        <v>29.7</v>
      </c>
      <c r="J17" s="43">
        <v>166</v>
      </c>
      <c r="K17" s="44" t="s">
        <v>55</v>
      </c>
      <c r="L17" s="43"/>
    </row>
    <row r="18" spans="1:12" ht="1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0.3</v>
      </c>
      <c r="H18" s="43">
        <v>0.2</v>
      </c>
      <c r="I18" s="43">
        <v>21.5</v>
      </c>
      <c r="J18" s="43">
        <v>89</v>
      </c>
      <c r="K18" s="44" t="s">
        <v>57</v>
      </c>
      <c r="L18" s="43"/>
    </row>
    <row r="19" spans="1:12" ht="15">
      <c r="A19" s="23"/>
      <c r="B19" s="15"/>
      <c r="C19" s="11"/>
      <c r="D19" s="7" t="s">
        <v>31</v>
      </c>
      <c r="E19" s="42" t="s">
        <v>58</v>
      </c>
      <c r="F19" s="43">
        <v>40</v>
      </c>
      <c r="G19" s="43">
        <v>2</v>
      </c>
      <c r="H19" s="43">
        <v>0.6</v>
      </c>
      <c r="I19" s="43">
        <v>16.2</v>
      </c>
      <c r="J19" s="43">
        <v>77.8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59</v>
      </c>
      <c r="F20" s="43">
        <v>20</v>
      </c>
      <c r="G20" s="43">
        <v>0.7</v>
      </c>
      <c r="H20" s="43">
        <v>0.1</v>
      </c>
      <c r="I20" s="43">
        <v>9.4</v>
      </c>
      <c r="J20" s="43">
        <v>41.3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25.400000000000002</v>
      </c>
      <c r="H23" s="19">
        <f t="shared" si="2"/>
        <v>23.800000000000004</v>
      </c>
      <c r="I23" s="19">
        <f t="shared" si="2"/>
        <v>103.00000000000001</v>
      </c>
      <c r="J23" s="19">
        <f t="shared" si="2"/>
        <v>727.89999999999986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1465</v>
      </c>
      <c r="G24" s="32">
        <f t="shared" ref="G24:J24" si="4">G13+G23</f>
        <v>41.2</v>
      </c>
      <c r="H24" s="32">
        <f t="shared" si="4"/>
        <v>38.500000000000007</v>
      </c>
      <c r="I24" s="32">
        <f t="shared" si="4"/>
        <v>191.5</v>
      </c>
      <c r="J24" s="32">
        <f t="shared" si="4"/>
        <v>1275.0999999999999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200</v>
      </c>
      <c r="G25" s="40">
        <v>7.5</v>
      </c>
      <c r="H25" s="40">
        <v>7.1</v>
      </c>
      <c r="I25" s="40">
        <v>31.2</v>
      </c>
      <c r="J25" s="40">
        <v>219</v>
      </c>
      <c r="K25" s="58" t="s">
        <v>178</v>
      </c>
      <c r="L25" s="40"/>
    </row>
    <row r="26" spans="1:12" ht="15">
      <c r="A26" s="14"/>
      <c r="B26" s="15"/>
      <c r="C26" s="11"/>
      <c r="D26" s="6"/>
      <c r="E26" s="42" t="s">
        <v>61</v>
      </c>
      <c r="F26" s="43">
        <v>40</v>
      </c>
      <c r="G26" s="43">
        <v>5.7</v>
      </c>
      <c r="H26" s="43">
        <v>6.2</v>
      </c>
      <c r="I26" s="43">
        <v>7.2</v>
      </c>
      <c r="J26" s="43">
        <v>107</v>
      </c>
      <c r="K26" s="51" t="s">
        <v>119</v>
      </c>
      <c r="L26" s="43"/>
    </row>
    <row r="27" spans="1:12" ht="1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1.9</v>
      </c>
      <c r="H27" s="43">
        <v>2.2999999999999998</v>
      </c>
      <c r="I27" s="43">
        <v>16.2</v>
      </c>
      <c r="J27" s="43">
        <v>93</v>
      </c>
      <c r="K27" s="44" t="s">
        <v>63</v>
      </c>
      <c r="L27" s="43"/>
    </row>
    <row r="28" spans="1:12" ht="15">
      <c r="A28" s="14"/>
      <c r="B28" s="15"/>
      <c r="C28" s="11"/>
      <c r="D28" s="7" t="s">
        <v>23</v>
      </c>
      <c r="E28" s="42" t="s">
        <v>59</v>
      </c>
      <c r="F28" s="43">
        <v>20</v>
      </c>
      <c r="G28" s="43">
        <v>0.7</v>
      </c>
      <c r="H28" s="43">
        <v>0.1</v>
      </c>
      <c r="I28" s="43">
        <v>9.4</v>
      </c>
      <c r="J28" s="43">
        <v>41.3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64</v>
      </c>
      <c r="F29" s="43">
        <v>100</v>
      </c>
      <c r="G29" s="43">
        <v>1.8</v>
      </c>
      <c r="H29" s="43">
        <v>1.5</v>
      </c>
      <c r="I29" s="43">
        <v>4.5</v>
      </c>
      <c r="J29" s="43">
        <v>38.700000000000003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17.599999999999998</v>
      </c>
      <c r="H32" s="19">
        <f t="shared" ref="H32" si="7">SUM(H25:H31)</f>
        <v>17.200000000000003</v>
      </c>
      <c r="I32" s="19">
        <f t="shared" ref="I32" si="8">SUM(I25:I31)</f>
        <v>68.5</v>
      </c>
      <c r="J32" s="19">
        <f t="shared" ref="J32:L32" si="9">SUM(J25:J31)</f>
        <v>499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0.5</v>
      </c>
      <c r="H33" s="43">
        <v>0.1</v>
      </c>
      <c r="I33" s="43">
        <v>1.3</v>
      </c>
      <c r="J33" s="43">
        <v>7.9</v>
      </c>
      <c r="K33" s="44" t="s">
        <v>66</v>
      </c>
      <c r="L33" s="43"/>
    </row>
    <row r="34" spans="1:12" ht="15">
      <c r="A34" s="14"/>
      <c r="B34" s="15"/>
      <c r="C34" s="11"/>
      <c r="D34" s="7" t="s">
        <v>27</v>
      </c>
      <c r="E34" s="42" t="s">
        <v>67</v>
      </c>
      <c r="F34" s="43">
        <v>250</v>
      </c>
      <c r="G34" s="43">
        <v>4.9000000000000004</v>
      </c>
      <c r="H34" s="43">
        <v>7.3</v>
      </c>
      <c r="I34" s="43">
        <v>12.7</v>
      </c>
      <c r="J34" s="43">
        <v>136</v>
      </c>
      <c r="K34" s="44" t="s">
        <v>68</v>
      </c>
      <c r="L34" s="43"/>
    </row>
    <row r="35" spans="1:12" ht="15">
      <c r="A35" s="14"/>
      <c r="B35" s="15"/>
      <c r="C35" s="11"/>
      <c r="D35" s="7" t="s">
        <v>28</v>
      </c>
      <c r="E35" s="42" t="s">
        <v>69</v>
      </c>
      <c r="F35" s="43">
        <v>90</v>
      </c>
      <c r="G35" s="43">
        <v>7.4</v>
      </c>
      <c r="H35" s="43">
        <v>7.5</v>
      </c>
      <c r="I35" s="43">
        <v>10.9</v>
      </c>
      <c r="J35" s="43">
        <v>141</v>
      </c>
      <c r="K35" s="44" t="s">
        <v>70</v>
      </c>
      <c r="L35" s="43"/>
    </row>
    <row r="36" spans="1:12" ht="1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4.2</v>
      </c>
      <c r="H36" s="43">
        <v>8.9</v>
      </c>
      <c r="I36" s="43">
        <v>18.899999999999999</v>
      </c>
      <c r="J36" s="43">
        <v>172.5</v>
      </c>
      <c r="K36" s="44" t="s">
        <v>72</v>
      </c>
      <c r="L36" s="43"/>
    </row>
    <row r="37" spans="1:12" ht="1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0.4</v>
      </c>
      <c r="H37" s="43">
        <v>0</v>
      </c>
      <c r="I37" s="43">
        <v>22</v>
      </c>
      <c r="J37" s="43">
        <v>90</v>
      </c>
      <c r="K37" s="44" t="s">
        <v>74</v>
      </c>
      <c r="L37" s="43"/>
    </row>
    <row r="38" spans="1:12" ht="15">
      <c r="A38" s="14"/>
      <c r="B38" s="15"/>
      <c r="C38" s="11"/>
      <c r="D38" s="7" t="s">
        <v>31</v>
      </c>
      <c r="E38" s="42" t="s">
        <v>58</v>
      </c>
      <c r="F38" s="43">
        <v>40</v>
      </c>
      <c r="G38" s="43">
        <v>2</v>
      </c>
      <c r="H38" s="43">
        <v>0.6</v>
      </c>
      <c r="I38" s="43">
        <v>16.2</v>
      </c>
      <c r="J38" s="43">
        <v>77.8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59</v>
      </c>
      <c r="F39" s="43">
        <v>20</v>
      </c>
      <c r="G39" s="43">
        <v>0.7</v>
      </c>
      <c r="H39" s="43">
        <v>0.1</v>
      </c>
      <c r="I39" s="43">
        <v>9.4</v>
      </c>
      <c r="J39" s="43">
        <v>41.3</v>
      </c>
      <c r="K39" s="44"/>
      <c r="L39" s="43"/>
    </row>
    <row r="40" spans="1:12" ht="15">
      <c r="A40" s="14"/>
      <c r="B40" s="15"/>
      <c r="C40" s="11"/>
      <c r="D40" s="6" t="s">
        <v>44</v>
      </c>
      <c r="E40" s="42" t="s">
        <v>75</v>
      </c>
      <c r="F40" s="43">
        <v>130</v>
      </c>
      <c r="G40" s="43">
        <v>6</v>
      </c>
      <c r="H40" s="43">
        <v>0.5</v>
      </c>
      <c r="I40" s="43">
        <v>19.899999999999999</v>
      </c>
      <c r="J40" s="43">
        <v>86.5</v>
      </c>
      <c r="K40" s="44" t="s">
        <v>45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26.099999999999998</v>
      </c>
      <c r="H42" s="19">
        <f t="shared" ref="H42" si="11">SUM(H33:H41)</f>
        <v>25</v>
      </c>
      <c r="I42" s="19">
        <f t="shared" ref="I42" si="12">SUM(I33:I41)</f>
        <v>111.30000000000001</v>
      </c>
      <c r="J42" s="19">
        <f t="shared" ref="J42:L42" si="13">SUM(J33:J41)</f>
        <v>752.99999999999989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1500</v>
      </c>
      <c r="G43" s="32">
        <f t="shared" ref="G43" si="14">G32+G42</f>
        <v>43.699999999999996</v>
      </c>
      <c r="H43" s="32">
        <f t="shared" ref="H43" si="15">H32+H42</f>
        <v>42.2</v>
      </c>
      <c r="I43" s="32">
        <f t="shared" ref="I43" si="16">I32+I42</f>
        <v>179.8</v>
      </c>
      <c r="J43" s="32">
        <f t="shared" ref="J43:L43" si="17">J32+J42</f>
        <v>1252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200</v>
      </c>
      <c r="G44" s="40">
        <v>18.5</v>
      </c>
      <c r="H44" s="40">
        <v>17.899999999999999</v>
      </c>
      <c r="I44" s="40">
        <v>1.5</v>
      </c>
      <c r="J44" s="40">
        <v>241</v>
      </c>
      <c r="K44" s="41" t="s">
        <v>77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3.4</v>
      </c>
      <c r="H46" s="43">
        <v>4.2</v>
      </c>
      <c r="I46" s="43">
        <v>16.399999999999999</v>
      </c>
      <c r="J46" s="43">
        <v>117</v>
      </c>
      <c r="K46" s="44" t="s">
        <v>79</v>
      </c>
      <c r="L46" s="43"/>
    </row>
    <row r="47" spans="1:12" ht="15">
      <c r="A47" s="23"/>
      <c r="B47" s="15"/>
      <c r="C47" s="11"/>
      <c r="D47" s="7" t="s">
        <v>23</v>
      </c>
      <c r="E47" s="42" t="s">
        <v>58</v>
      </c>
      <c r="F47" s="43">
        <v>20</v>
      </c>
      <c r="G47" s="43">
        <v>1</v>
      </c>
      <c r="H47" s="43">
        <v>0.3</v>
      </c>
      <c r="I47" s="43">
        <v>8.1</v>
      </c>
      <c r="J47" s="43">
        <v>38.9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75</v>
      </c>
      <c r="F48" s="43">
        <v>150</v>
      </c>
      <c r="G48" s="43">
        <v>2.2999999999999998</v>
      </c>
      <c r="H48" s="43">
        <v>0.2</v>
      </c>
      <c r="I48" s="43">
        <v>26</v>
      </c>
      <c r="J48" s="43">
        <v>115</v>
      </c>
      <c r="K48" s="44" t="s">
        <v>45</v>
      </c>
      <c r="L48" s="43"/>
    </row>
    <row r="49" spans="1:12" ht="15">
      <c r="A49" s="23"/>
      <c r="B49" s="15"/>
      <c r="C49" s="11"/>
      <c r="D49" s="6"/>
      <c r="E49" s="42" t="s">
        <v>46</v>
      </c>
      <c r="F49" s="43">
        <v>20</v>
      </c>
      <c r="G49" s="43">
        <v>0.7</v>
      </c>
      <c r="H49" s="43">
        <v>0.1</v>
      </c>
      <c r="I49" s="43">
        <v>9.4</v>
      </c>
      <c r="J49" s="43">
        <v>41.3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25.9</v>
      </c>
      <c r="H51" s="19">
        <f t="shared" ref="H51" si="19">SUM(H44:H50)</f>
        <v>22.7</v>
      </c>
      <c r="I51" s="19">
        <f t="shared" ref="I51" si="20">SUM(I44:I50)</f>
        <v>61.4</v>
      </c>
      <c r="J51" s="19">
        <f t="shared" ref="J51:L51" si="21">SUM(J44:J50)</f>
        <v>553.19999999999993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80</v>
      </c>
      <c r="G52" s="43">
        <v>1.8</v>
      </c>
      <c r="H52" s="43">
        <v>4</v>
      </c>
      <c r="I52" s="43">
        <v>7.3</v>
      </c>
      <c r="J52" s="43">
        <v>72.400000000000006</v>
      </c>
      <c r="K52" s="44" t="s">
        <v>81</v>
      </c>
      <c r="L52" s="43"/>
    </row>
    <row r="53" spans="1:12" ht="15">
      <c r="A53" s="23"/>
      <c r="B53" s="15"/>
      <c r="C53" s="11"/>
      <c r="D53" s="7" t="s">
        <v>27</v>
      </c>
      <c r="E53" s="42" t="s">
        <v>82</v>
      </c>
      <c r="F53" s="43">
        <v>250</v>
      </c>
      <c r="G53" s="43">
        <v>7.6</v>
      </c>
      <c r="H53" s="43">
        <v>7.1</v>
      </c>
      <c r="I53" s="43">
        <v>18.100000000000001</v>
      </c>
      <c r="J53" s="43">
        <v>166.7</v>
      </c>
      <c r="K53" s="44" t="s">
        <v>83</v>
      </c>
      <c r="L53" s="43"/>
    </row>
    <row r="54" spans="1:12" ht="15">
      <c r="A54" s="23"/>
      <c r="B54" s="15"/>
      <c r="C54" s="11"/>
      <c r="D54" s="7" t="s">
        <v>28</v>
      </c>
      <c r="E54" s="42" t="s">
        <v>84</v>
      </c>
      <c r="F54" s="43">
        <v>90</v>
      </c>
      <c r="G54" s="43">
        <v>8.1</v>
      </c>
      <c r="H54" s="43">
        <v>11.8</v>
      </c>
      <c r="I54" s="43">
        <v>14.3</v>
      </c>
      <c r="J54" s="43">
        <v>195.8</v>
      </c>
      <c r="K54" s="44" t="s">
        <v>85</v>
      </c>
      <c r="L54" s="43"/>
    </row>
    <row r="55" spans="1:12" ht="15">
      <c r="A55" s="23"/>
      <c r="B55" s="15"/>
      <c r="C55" s="11"/>
      <c r="D55" s="7" t="s">
        <v>29</v>
      </c>
      <c r="E55" s="42" t="s">
        <v>86</v>
      </c>
      <c r="F55" s="43">
        <v>150</v>
      </c>
      <c r="G55" s="43">
        <v>3.1</v>
      </c>
      <c r="H55" s="43">
        <v>3.9</v>
      </c>
      <c r="I55" s="43">
        <v>12.4</v>
      </c>
      <c r="J55" s="43">
        <v>97.1</v>
      </c>
      <c r="K55" s="44" t="s">
        <v>87</v>
      </c>
      <c r="L55" s="43"/>
    </row>
    <row r="56" spans="1:12" ht="15">
      <c r="A56" s="23"/>
      <c r="B56" s="15"/>
      <c r="C56" s="11"/>
      <c r="D56" s="7" t="s">
        <v>30</v>
      </c>
      <c r="E56" s="42" t="s">
        <v>88</v>
      </c>
      <c r="F56" s="43">
        <v>200</v>
      </c>
      <c r="G56" s="43">
        <v>0.2</v>
      </c>
      <c r="H56" s="43">
        <v>0</v>
      </c>
      <c r="I56" s="43">
        <v>15.1</v>
      </c>
      <c r="J56" s="43">
        <v>61.4</v>
      </c>
      <c r="K56" s="44" t="s">
        <v>89</v>
      </c>
      <c r="L56" s="43"/>
    </row>
    <row r="57" spans="1:12" ht="15">
      <c r="A57" s="23"/>
      <c r="B57" s="15"/>
      <c r="C57" s="11"/>
      <c r="D57" s="7" t="s">
        <v>31</v>
      </c>
      <c r="E57" s="42" t="s">
        <v>58</v>
      </c>
      <c r="F57" s="43">
        <v>40</v>
      </c>
      <c r="G57" s="43">
        <v>2</v>
      </c>
      <c r="H57" s="43">
        <v>0.6</v>
      </c>
      <c r="I57" s="43">
        <v>16.2</v>
      </c>
      <c r="J57" s="43">
        <v>77.8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59</v>
      </c>
      <c r="F58" s="43">
        <v>20</v>
      </c>
      <c r="G58" s="43">
        <v>0.7</v>
      </c>
      <c r="H58" s="43">
        <v>0.1</v>
      </c>
      <c r="I58" s="43">
        <v>9.4</v>
      </c>
      <c r="J58" s="43">
        <v>41.3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23.5</v>
      </c>
      <c r="H61" s="19">
        <f t="shared" ref="H61" si="23">SUM(H52:H60)</f>
        <v>27.5</v>
      </c>
      <c r="I61" s="19">
        <f t="shared" ref="I61" si="24">SUM(I52:I60)</f>
        <v>92.800000000000011</v>
      </c>
      <c r="J61" s="19">
        <f t="shared" ref="J61:L61" si="25">SUM(J52:J60)</f>
        <v>712.49999999999989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1420</v>
      </c>
      <c r="G62" s="32">
        <f t="shared" ref="G62" si="26">G51+G61</f>
        <v>49.4</v>
      </c>
      <c r="H62" s="32">
        <f t="shared" ref="H62" si="27">H51+H61</f>
        <v>50.2</v>
      </c>
      <c r="I62" s="32">
        <f t="shared" ref="I62" si="28">I51+I61</f>
        <v>154.20000000000002</v>
      </c>
      <c r="J62" s="32">
        <f t="shared" ref="J62:L62" si="29">J51+J61</f>
        <v>1265.6999999999998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170</v>
      </c>
      <c r="G63" s="40">
        <v>13.2</v>
      </c>
      <c r="H63" s="40">
        <v>11</v>
      </c>
      <c r="I63" s="40">
        <v>26.3</v>
      </c>
      <c r="J63" s="40">
        <v>259.39999999999998</v>
      </c>
      <c r="K63" s="58" t="s">
        <v>177</v>
      </c>
      <c r="L63" s="40"/>
    </row>
    <row r="64" spans="1:12" ht="15">
      <c r="A64" s="23"/>
      <c r="B64" s="15"/>
      <c r="C64" s="11"/>
      <c r="D64" s="6"/>
      <c r="E64" s="42" t="s">
        <v>91</v>
      </c>
      <c r="F64" s="43">
        <v>40</v>
      </c>
      <c r="G64" s="43">
        <v>2.2999999999999998</v>
      </c>
      <c r="H64" s="43">
        <v>7.4</v>
      </c>
      <c r="I64" s="43">
        <v>14.5</v>
      </c>
      <c r="J64" s="43">
        <v>133.80000000000001</v>
      </c>
      <c r="K64" s="51" t="s">
        <v>118</v>
      </c>
      <c r="L64" s="43"/>
    </row>
    <row r="65" spans="1:12" ht="15">
      <c r="A65" s="23"/>
      <c r="B65" s="15"/>
      <c r="C65" s="11"/>
      <c r="D65" s="7" t="s">
        <v>22</v>
      </c>
      <c r="E65" s="42" t="s">
        <v>92</v>
      </c>
      <c r="F65" s="43">
        <v>200</v>
      </c>
      <c r="G65" s="43">
        <v>0.7</v>
      </c>
      <c r="H65" s="43">
        <v>0.1</v>
      </c>
      <c r="I65" s="43">
        <v>19.8</v>
      </c>
      <c r="J65" s="43">
        <v>82.9</v>
      </c>
      <c r="K65" s="44" t="s">
        <v>93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75</v>
      </c>
      <c r="F67" s="43">
        <v>130</v>
      </c>
      <c r="G67" s="43">
        <v>0.5</v>
      </c>
      <c r="H67" s="43">
        <v>0</v>
      </c>
      <c r="I67" s="43">
        <v>18.7</v>
      </c>
      <c r="J67" s="43">
        <v>76.8</v>
      </c>
      <c r="K67" s="44" t="s">
        <v>45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16.7</v>
      </c>
      <c r="H70" s="19">
        <f t="shared" ref="H70" si="31">SUM(H63:H69)</f>
        <v>18.5</v>
      </c>
      <c r="I70" s="19">
        <f t="shared" ref="I70" si="32">SUM(I63:I69)</f>
        <v>79.3</v>
      </c>
      <c r="J70" s="19">
        <f t="shared" ref="J70:L70" si="33">SUM(J63:J69)</f>
        <v>552.9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80</v>
      </c>
      <c r="G71" s="43">
        <v>0.9</v>
      </c>
      <c r="H71" s="43">
        <v>4.4000000000000004</v>
      </c>
      <c r="I71" s="43">
        <v>7.3</v>
      </c>
      <c r="J71" s="43">
        <v>68.8</v>
      </c>
      <c r="K71" s="51" t="s">
        <v>95</v>
      </c>
      <c r="L71" s="43"/>
    </row>
    <row r="72" spans="1:12" ht="15">
      <c r="A72" s="23"/>
      <c r="B72" s="15"/>
      <c r="C72" s="11"/>
      <c r="D72" s="7" t="s">
        <v>27</v>
      </c>
      <c r="E72" s="52" t="s">
        <v>96</v>
      </c>
      <c r="F72" s="43">
        <v>250</v>
      </c>
      <c r="G72" s="43">
        <v>4.2</v>
      </c>
      <c r="H72" s="43">
        <v>5.5</v>
      </c>
      <c r="I72" s="43">
        <v>16.2</v>
      </c>
      <c r="J72" s="43">
        <v>131.1</v>
      </c>
      <c r="K72" s="53" t="s">
        <v>97</v>
      </c>
      <c r="L72" s="43"/>
    </row>
    <row r="73" spans="1:12" ht="15">
      <c r="A73" s="23"/>
      <c r="B73" s="15"/>
      <c r="C73" s="11"/>
      <c r="D73" s="7" t="s">
        <v>28</v>
      </c>
      <c r="E73" s="52" t="s">
        <v>98</v>
      </c>
      <c r="F73" s="43">
        <v>100</v>
      </c>
      <c r="G73" s="43">
        <v>12.9</v>
      </c>
      <c r="H73" s="43">
        <v>12.4</v>
      </c>
      <c r="I73" s="43">
        <v>5.3</v>
      </c>
      <c r="J73" s="43">
        <v>184.4</v>
      </c>
      <c r="K73" s="53" t="s">
        <v>99</v>
      </c>
      <c r="L73" s="43"/>
    </row>
    <row r="74" spans="1:12" ht="15">
      <c r="A74" s="23"/>
      <c r="B74" s="15"/>
      <c r="C74" s="11"/>
      <c r="D74" s="7" t="s">
        <v>29</v>
      </c>
      <c r="E74" s="52" t="s">
        <v>100</v>
      </c>
      <c r="F74" s="43">
        <v>150</v>
      </c>
      <c r="G74" s="43">
        <v>3.2</v>
      </c>
      <c r="H74" s="43">
        <v>2.8</v>
      </c>
      <c r="I74" s="43">
        <v>34.299999999999997</v>
      </c>
      <c r="J74" s="43">
        <v>175.2</v>
      </c>
      <c r="K74" s="53" t="s">
        <v>101</v>
      </c>
      <c r="L74" s="43"/>
    </row>
    <row r="75" spans="1:12" ht="15">
      <c r="A75" s="23"/>
      <c r="B75" s="15"/>
      <c r="C75" s="11"/>
      <c r="D75" s="7" t="s">
        <v>30</v>
      </c>
      <c r="E75" s="52" t="s">
        <v>102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53" t="s">
        <v>103</v>
      </c>
      <c r="L75" s="43"/>
    </row>
    <row r="76" spans="1:12" ht="15">
      <c r="A76" s="23"/>
      <c r="B76" s="15"/>
      <c r="C76" s="11"/>
      <c r="D76" s="7" t="s">
        <v>31</v>
      </c>
      <c r="E76" s="52" t="s">
        <v>58</v>
      </c>
      <c r="F76" s="43">
        <v>40</v>
      </c>
      <c r="G76" s="43">
        <v>2</v>
      </c>
      <c r="H76" s="43">
        <v>0.6</v>
      </c>
      <c r="I76" s="43">
        <v>16.2</v>
      </c>
      <c r="J76" s="43">
        <v>77.8</v>
      </c>
      <c r="K76" s="44"/>
      <c r="L76" s="43"/>
    </row>
    <row r="77" spans="1:12" ht="15">
      <c r="A77" s="23"/>
      <c r="B77" s="15"/>
      <c r="C77" s="11"/>
      <c r="D77" s="7" t="s">
        <v>32</v>
      </c>
      <c r="E77" s="52" t="s">
        <v>59</v>
      </c>
      <c r="F77" s="43">
        <v>30</v>
      </c>
      <c r="G77" s="43">
        <v>1.1000000000000001</v>
      </c>
      <c r="H77" s="43">
        <v>0.2</v>
      </c>
      <c r="I77" s="43">
        <v>14.1</v>
      </c>
      <c r="J77" s="43">
        <v>62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24.5</v>
      </c>
      <c r="H80" s="19">
        <f t="shared" ref="H80" si="35">SUM(H71:H79)</f>
        <v>25.900000000000002</v>
      </c>
      <c r="I80" s="19">
        <f t="shared" ref="I80" si="36">SUM(I71:I79)</f>
        <v>113.99999999999999</v>
      </c>
      <c r="J80" s="19">
        <f t="shared" ref="J80:L80" si="37">SUM(J71:J79)</f>
        <v>782.5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1390</v>
      </c>
      <c r="G81" s="32">
        <f t="shared" ref="G81" si="38">G70+G80</f>
        <v>41.2</v>
      </c>
      <c r="H81" s="32">
        <f t="shared" ref="H81" si="39">H70+H80</f>
        <v>44.400000000000006</v>
      </c>
      <c r="I81" s="32">
        <f t="shared" ref="I81" si="40">I70+I80</f>
        <v>193.29999999999998</v>
      </c>
      <c r="J81" s="32">
        <f t="shared" ref="J81:L81" si="41">J70+J80</f>
        <v>1335.4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104</v>
      </c>
      <c r="F82" s="40">
        <v>100</v>
      </c>
      <c r="G82" s="40">
        <v>10.8</v>
      </c>
      <c r="H82" s="40">
        <v>10.9</v>
      </c>
      <c r="I82" s="40">
        <v>5.4</v>
      </c>
      <c r="J82" s="40">
        <v>162.9</v>
      </c>
      <c r="K82" s="55" t="s">
        <v>105</v>
      </c>
      <c r="L82" s="40"/>
    </row>
    <row r="83" spans="1:12" ht="15">
      <c r="A83" s="23"/>
      <c r="B83" s="15"/>
      <c r="C83" s="11"/>
      <c r="D83" s="6"/>
      <c r="E83" s="52" t="s">
        <v>106</v>
      </c>
      <c r="F83" s="43">
        <v>150</v>
      </c>
      <c r="G83" s="43">
        <v>1.7</v>
      </c>
      <c r="H83" s="43">
        <v>4.5</v>
      </c>
      <c r="I83" s="43">
        <v>24.3</v>
      </c>
      <c r="J83" s="43">
        <v>148.6</v>
      </c>
      <c r="K83" s="53" t="s">
        <v>107</v>
      </c>
      <c r="L83" s="43"/>
    </row>
    <row r="84" spans="1:12" ht="15">
      <c r="A84" s="23"/>
      <c r="B84" s="15"/>
      <c r="C84" s="11"/>
      <c r="D84" s="7" t="s">
        <v>22</v>
      </c>
      <c r="E84" s="52" t="s">
        <v>108</v>
      </c>
      <c r="F84" s="43">
        <v>200</v>
      </c>
      <c r="G84" s="43">
        <v>2.8</v>
      </c>
      <c r="H84" s="43">
        <v>2.5</v>
      </c>
      <c r="I84" s="43">
        <v>15.1</v>
      </c>
      <c r="J84" s="43">
        <v>94.1</v>
      </c>
      <c r="K84" s="53" t="s">
        <v>109</v>
      </c>
      <c r="L84" s="43"/>
    </row>
    <row r="85" spans="1:12" ht="15">
      <c r="A85" s="23"/>
      <c r="B85" s="15"/>
      <c r="C85" s="11"/>
      <c r="D85" s="7" t="s">
        <v>23</v>
      </c>
      <c r="E85" s="52" t="s">
        <v>58</v>
      </c>
      <c r="F85" s="43">
        <v>20</v>
      </c>
      <c r="G85" s="43">
        <v>1</v>
      </c>
      <c r="H85" s="43">
        <v>0.3</v>
      </c>
      <c r="I85" s="43">
        <v>8.1</v>
      </c>
      <c r="J85" s="43">
        <v>38.9</v>
      </c>
      <c r="K85" s="44"/>
      <c r="L85" s="43"/>
    </row>
    <row r="86" spans="1:12" ht="15">
      <c r="A86" s="23"/>
      <c r="B86" s="15"/>
      <c r="C86" s="11"/>
      <c r="D86" s="7" t="s">
        <v>24</v>
      </c>
      <c r="E86" s="52" t="s">
        <v>75</v>
      </c>
      <c r="F86" s="43">
        <v>130</v>
      </c>
      <c r="G86" s="43">
        <v>0.6</v>
      </c>
      <c r="H86" s="43">
        <v>0.5</v>
      </c>
      <c r="I86" s="43">
        <v>19.899999999999999</v>
      </c>
      <c r="J86" s="43">
        <v>86.5</v>
      </c>
      <c r="K86" s="53" t="s">
        <v>45</v>
      </c>
      <c r="L86" s="43"/>
    </row>
    <row r="87" spans="1:12" ht="15">
      <c r="A87" s="23"/>
      <c r="B87" s="15"/>
      <c r="C87" s="11"/>
      <c r="D87" s="6"/>
      <c r="E87" s="52" t="s">
        <v>59</v>
      </c>
      <c r="F87" s="43">
        <v>20</v>
      </c>
      <c r="G87" s="43">
        <v>0.7</v>
      </c>
      <c r="H87" s="43">
        <v>0.1</v>
      </c>
      <c r="I87" s="43">
        <v>9.4</v>
      </c>
      <c r="J87" s="43">
        <v>41.3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17.600000000000001</v>
      </c>
      <c r="H89" s="19">
        <f t="shared" ref="H89" si="43">SUM(H82:H88)</f>
        <v>18.8</v>
      </c>
      <c r="I89" s="19">
        <f t="shared" ref="I89" si="44">SUM(I82:I88)</f>
        <v>82.200000000000017</v>
      </c>
      <c r="J89" s="19">
        <f t="shared" ref="J89:L89" si="45">SUM(J82:J88)</f>
        <v>572.29999999999995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110</v>
      </c>
      <c r="F90" s="43">
        <v>60</v>
      </c>
      <c r="G90" s="43">
        <v>0.5</v>
      </c>
      <c r="H90" s="43">
        <v>0.1</v>
      </c>
      <c r="I90" s="43">
        <v>1</v>
      </c>
      <c r="J90" s="43">
        <v>6.9</v>
      </c>
      <c r="K90" s="53" t="s">
        <v>111</v>
      </c>
      <c r="L90" s="43"/>
    </row>
    <row r="91" spans="1:12" ht="15">
      <c r="A91" s="23"/>
      <c r="B91" s="15"/>
      <c r="C91" s="11"/>
      <c r="D91" s="7" t="s">
        <v>27</v>
      </c>
      <c r="E91" s="52" t="s">
        <v>112</v>
      </c>
      <c r="F91" s="43">
        <v>250</v>
      </c>
      <c r="G91" s="43">
        <v>4.9000000000000004</v>
      </c>
      <c r="H91" s="43">
        <v>4.8</v>
      </c>
      <c r="I91" s="43">
        <v>31.7</v>
      </c>
      <c r="J91" s="43">
        <v>189.6</v>
      </c>
      <c r="K91" s="53" t="s">
        <v>113</v>
      </c>
      <c r="L91" s="43"/>
    </row>
    <row r="92" spans="1:12" ht="15">
      <c r="A92" s="23"/>
      <c r="B92" s="15"/>
      <c r="C92" s="11"/>
      <c r="D92" s="7" t="s">
        <v>28</v>
      </c>
      <c r="E92" s="52" t="s">
        <v>114</v>
      </c>
      <c r="F92" s="43">
        <v>90</v>
      </c>
      <c r="G92" s="43">
        <v>14</v>
      </c>
      <c r="H92" s="43">
        <v>11.6</v>
      </c>
      <c r="I92" s="43">
        <v>13</v>
      </c>
      <c r="J92" s="43">
        <v>212.4</v>
      </c>
      <c r="K92" s="53" t="s">
        <v>115</v>
      </c>
      <c r="L92" s="43"/>
    </row>
    <row r="93" spans="1:12" ht="15">
      <c r="A93" s="23"/>
      <c r="B93" s="15"/>
      <c r="C93" s="11"/>
      <c r="D93" s="7" t="s">
        <v>29</v>
      </c>
      <c r="E93" s="52" t="s">
        <v>116</v>
      </c>
      <c r="F93" s="43">
        <v>150</v>
      </c>
      <c r="G93" s="43">
        <v>3.4</v>
      </c>
      <c r="H93" s="43">
        <v>5.8</v>
      </c>
      <c r="I93" s="43">
        <v>29.4</v>
      </c>
      <c r="J93" s="43">
        <v>183.5</v>
      </c>
      <c r="K93" s="53" t="s">
        <v>117</v>
      </c>
      <c r="L93" s="43"/>
    </row>
    <row r="94" spans="1:12" ht="15">
      <c r="A94" s="23"/>
      <c r="B94" s="15"/>
      <c r="C94" s="11"/>
      <c r="D94" s="7" t="s">
        <v>30</v>
      </c>
      <c r="E94" s="52" t="s">
        <v>73</v>
      </c>
      <c r="F94" s="43">
        <v>200</v>
      </c>
      <c r="G94" s="43">
        <v>0.4</v>
      </c>
      <c r="H94" s="43">
        <v>0</v>
      </c>
      <c r="I94" s="43">
        <v>22</v>
      </c>
      <c r="J94" s="43">
        <v>90</v>
      </c>
      <c r="K94" s="53" t="s">
        <v>74</v>
      </c>
      <c r="L94" s="43"/>
    </row>
    <row r="95" spans="1:12" ht="15">
      <c r="A95" s="23"/>
      <c r="B95" s="15"/>
      <c r="C95" s="11"/>
      <c r="D95" s="7" t="s">
        <v>31</v>
      </c>
      <c r="E95" s="52" t="s">
        <v>58</v>
      </c>
      <c r="F95" s="43">
        <v>40</v>
      </c>
      <c r="G95" s="43">
        <v>2</v>
      </c>
      <c r="H95" s="43">
        <v>0.6</v>
      </c>
      <c r="I95" s="43">
        <v>16.2</v>
      </c>
      <c r="J95" s="43">
        <v>77.8</v>
      </c>
      <c r="K95" s="44"/>
      <c r="L95" s="43"/>
    </row>
    <row r="96" spans="1:12" ht="15">
      <c r="A96" s="23"/>
      <c r="B96" s="15"/>
      <c r="C96" s="11"/>
      <c r="D96" s="7" t="s">
        <v>32</v>
      </c>
      <c r="E96" s="52" t="s">
        <v>59</v>
      </c>
      <c r="F96" s="43">
        <v>20</v>
      </c>
      <c r="G96" s="43">
        <v>0.7</v>
      </c>
      <c r="H96" s="43">
        <v>0.1</v>
      </c>
      <c r="I96" s="43">
        <v>9.4</v>
      </c>
      <c r="J96" s="43">
        <v>41.3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25.899999999999995</v>
      </c>
      <c r="H99" s="19">
        <f t="shared" ref="H99" si="47">SUM(H90:H98)</f>
        <v>23.000000000000004</v>
      </c>
      <c r="I99" s="19">
        <f t="shared" ref="I99" si="48">SUM(I90:I98)</f>
        <v>122.7</v>
      </c>
      <c r="J99" s="19">
        <f t="shared" ref="J99:L99" si="49">SUM(J90:J98)</f>
        <v>801.49999999999989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1430</v>
      </c>
      <c r="G100" s="32">
        <f t="shared" ref="G100" si="50">G89+G99</f>
        <v>43.5</v>
      </c>
      <c r="H100" s="32">
        <f t="shared" ref="H100" si="51">H89+H99</f>
        <v>41.800000000000004</v>
      </c>
      <c r="I100" s="32">
        <f t="shared" ref="I100" si="52">I89+I99</f>
        <v>204.90000000000003</v>
      </c>
      <c r="J100" s="32">
        <f t="shared" ref="J100:L100" si="53">J89+J99</f>
        <v>1373.7999999999997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120</v>
      </c>
      <c r="F101" s="40">
        <v>90</v>
      </c>
      <c r="G101" s="40">
        <v>14.5</v>
      </c>
      <c r="H101" s="40">
        <v>14.8</v>
      </c>
      <c r="I101" s="40">
        <v>0.6</v>
      </c>
      <c r="J101" s="40">
        <v>193.6</v>
      </c>
      <c r="K101" s="55" t="s">
        <v>121</v>
      </c>
      <c r="L101" s="40"/>
    </row>
    <row r="102" spans="1:12" ht="15">
      <c r="A102" s="23"/>
      <c r="B102" s="15"/>
      <c r="C102" s="11"/>
      <c r="D102" s="6"/>
      <c r="E102" s="52" t="s">
        <v>122</v>
      </c>
      <c r="F102" s="43">
        <v>150</v>
      </c>
      <c r="G102" s="43">
        <v>2.4</v>
      </c>
      <c r="H102" s="43">
        <v>2.9</v>
      </c>
      <c r="I102" s="43">
        <v>26.8</v>
      </c>
      <c r="J102" s="43">
        <v>142.9</v>
      </c>
      <c r="K102" s="53" t="s">
        <v>123</v>
      </c>
      <c r="L102" s="43"/>
    </row>
    <row r="103" spans="1:12" ht="15">
      <c r="A103" s="23"/>
      <c r="B103" s="15"/>
      <c r="C103" s="11"/>
      <c r="D103" s="7" t="s">
        <v>22</v>
      </c>
      <c r="E103" s="42" t="s">
        <v>124</v>
      </c>
      <c r="F103" s="43">
        <v>200</v>
      </c>
      <c r="G103" s="43">
        <v>0.2</v>
      </c>
      <c r="H103" s="43">
        <v>0</v>
      </c>
      <c r="I103" s="43">
        <v>12</v>
      </c>
      <c r="J103" s="43">
        <v>48.4</v>
      </c>
      <c r="K103" s="44" t="s">
        <v>125</v>
      </c>
      <c r="L103" s="43"/>
    </row>
    <row r="104" spans="1:12" ht="15">
      <c r="A104" s="23"/>
      <c r="B104" s="15"/>
      <c r="C104" s="11"/>
      <c r="D104" s="7" t="s">
        <v>23</v>
      </c>
      <c r="E104" s="42" t="s">
        <v>59</v>
      </c>
      <c r="F104" s="43">
        <v>20</v>
      </c>
      <c r="G104" s="43">
        <v>0.7</v>
      </c>
      <c r="H104" s="43">
        <v>0.1</v>
      </c>
      <c r="I104" s="43">
        <v>9.4</v>
      </c>
      <c r="J104" s="43">
        <v>41.3</v>
      </c>
      <c r="K104" s="44"/>
      <c r="L104" s="43"/>
    </row>
    <row r="105" spans="1:12" ht="15">
      <c r="A105" s="23"/>
      <c r="B105" s="15"/>
      <c r="C105" s="11"/>
      <c r="D105" s="7" t="s">
        <v>64</v>
      </c>
      <c r="E105" s="42" t="s">
        <v>64</v>
      </c>
      <c r="F105" s="43">
        <v>100</v>
      </c>
      <c r="G105" s="43">
        <v>1.8</v>
      </c>
      <c r="H105" s="43">
        <v>1.5</v>
      </c>
      <c r="I105" s="43">
        <v>4.5</v>
      </c>
      <c r="J105" s="43">
        <v>38.700000000000003</v>
      </c>
      <c r="K105" s="44"/>
      <c r="L105" s="43"/>
    </row>
    <row r="106" spans="1:12" ht="15">
      <c r="A106" s="23"/>
      <c r="B106" s="15"/>
      <c r="C106" s="11"/>
      <c r="D106" s="6"/>
      <c r="E106" s="42" t="s">
        <v>126</v>
      </c>
      <c r="F106" s="43">
        <v>15</v>
      </c>
      <c r="G106" s="43">
        <v>0.4</v>
      </c>
      <c r="H106" s="43">
        <v>0.5</v>
      </c>
      <c r="I106" s="43">
        <v>5.4</v>
      </c>
      <c r="J106" s="43">
        <v>27.7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19.999999999999996</v>
      </c>
      <c r="H108" s="19">
        <f t="shared" si="54"/>
        <v>19.8</v>
      </c>
      <c r="I108" s="19">
        <f t="shared" si="54"/>
        <v>58.7</v>
      </c>
      <c r="J108" s="19">
        <f t="shared" si="54"/>
        <v>492.59999999999997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127</v>
      </c>
      <c r="F109" s="43">
        <v>80</v>
      </c>
      <c r="G109" s="43">
        <v>0.8</v>
      </c>
      <c r="H109" s="43">
        <v>4.0999999999999996</v>
      </c>
      <c r="I109" s="43">
        <v>2.8</v>
      </c>
      <c r="J109" s="43">
        <v>51.1</v>
      </c>
      <c r="K109" s="44" t="s">
        <v>128</v>
      </c>
      <c r="L109" s="43"/>
    </row>
    <row r="110" spans="1:12" ht="15">
      <c r="A110" s="23"/>
      <c r="B110" s="15"/>
      <c r="C110" s="11"/>
      <c r="D110" s="7" t="s">
        <v>27</v>
      </c>
      <c r="E110" s="42" t="s">
        <v>129</v>
      </c>
      <c r="F110" s="43">
        <v>250</v>
      </c>
      <c r="G110" s="43">
        <v>7.1</v>
      </c>
      <c r="H110" s="43">
        <v>8.1</v>
      </c>
      <c r="I110" s="43">
        <v>13.5</v>
      </c>
      <c r="J110" s="43">
        <v>155</v>
      </c>
      <c r="K110" s="44" t="s">
        <v>130</v>
      </c>
      <c r="L110" s="43"/>
    </row>
    <row r="111" spans="1:12" ht="15">
      <c r="A111" s="23"/>
      <c r="B111" s="15"/>
      <c r="C111" s="11"/>
      <c r="D111" s="7" t="s">
        <v>28</v>
      </c>
      <c r="E111" s="42" t="s">
        <v>131</v>
      </c>
      <c r="F111" s="43">
        <v>100</v>
      </c>
      <c r="G111" s="43">
        <v>14.4</v>
      </c>
      <c r="H111" s="43">
        <v>9.9</v>
      </c>
      <c r="I111" s="43">
        <v>9.1</v>
      </c>
      <c r="J111" s="43">
        <v>183.1</v>
      </c>
      <c r="K111" s="44" t="s">
        <v>132</v>
      </c>
      <c r="L111" s="43"/>
    </row>
    <row r="112" spans="1:12" ht="15">
      <c r="A112" s="23"/>
      <c r="B112" s="15"/>
      <c r="C112" s="11"/>
      <c r="D112" s="7" t="s">
        <v>29</v>
      </c>
      <c r="E112" s="42" t="s">
        <v>133</v>
      </c>
      <c r="F112" s="43">
        <v>150</v>
      </c>
      <c r="G112" s="43">
        <v>2.6</v>
      </c>
      <c r="H112" s="43">
        <v>3.8</v>
      </c>
      <c r="I112" s="43">
        <v>20.399999999999999</v>
      </c>
      <c r="J112" s="43">
        <v>126</v>
      </c>
      <c r="K112" s="44" t="s">
        <v>134</v>
      </c>
      <c r="L112" s="43"/>
    </row>
    <row r="113" spans="1:12" ht="1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0.5</v>
      </c>
      <c r="H113" s="43">
        <v>0</v>
      </c>
      <c r="I113" s="43">
        <v>34</v>
      </c>
      <c r="J113" s="43">
        <v>138</v>
      </c>
      <c r="K113" s="44" t="s">
        <v>74</v>
      </c>
      <c r="L113" s="43"/>
    </row>
    <row r="114" spans="1:12" ht="15">
      <c r="A114" s="23"/>
      <c r="B114" s="15"/>
      <c r="C114" s="11"/>
      <c r="D114" s="7" t="s">
        <v>31</v>
      </c>
      <c r="E114" s="42" t="s">
        <v>58</v>
      </c>
      <c r="F114" s="43">
        <v>30</v>
      </c>
      <c r="G114" s="43">
        <v>1.2</v>
      </c>
      <c r="H114" s="43">
        <v>0.3</v>
      </c>
      <c r="I114" s="43">
        <v>9.6999999999999993</v>
      </c>
      <c r="J114" s="43">
        <v>46.7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1.1000000000000001</v>
      </c>
      <c r="H115" s="43">
        <v>0.2</v>
      </c>
      <c r="I115" s="43">
        <v>14.1</v>
      </c>
      <c r="J115" s="43">
        <v>62</v>
      </c>
      <c r="K115" s="44"/>
      <c r="L115" s="43"/>
    </row>
    <row r="116" spans="1:12" ht="15">
      <c r="A116" s="23"/>
      <c r="B116" s="15"/>
      <c r="C116" s="11"/>
      <c r="D116" s="6" t="s">
        <v>44</v>
      </c>
      <c r="E116" s="42" t="s">
        <v>75</v>
      </c>
      <c r="F116" s="43">
        <v>100</v>
      </c>
      <c r="G116" s="43">
        <v>0.4</v>
      </c>
      <c r="H116" s="43">
        <v>0</v>
      </c>
      <c r="I116" s="43">
        <v>14.4</v>
      </c>
      <c r="J116" s="43">
        <v>59.2</v>
      </c>
      <c r="K116" s="44" t="s">
        <v>45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28.1</v>
      </c>
      <c r="H118" s="19">
        <f t="shared" si="56"/>
        <v>26.400000000000002</v>
      </c>
      <c r="I118" s="19">
        <f t="shared" si="56"/>
        <v>118</v>
      </c>
      <c r="J118" s="19">
        <f t="shared" si="56"/>
        <v>821.10000000000014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1515</v>
      </c>
      <c r="G119" s="32">
        <f t="shared" ref="G119" si="58">G108+G118</f>
        <v>48.099999999999994</v>
      </c>
      <c r="H119" s="32">
        <f t="shared" ref="H119" si="59">H108+H118</f>
        <v>46.2</v>
      </c>
      <c r="I119" s="32">
        <f t="shared" ref="I119" si="60">I108+I118</f>
        <v>176.7</v>
      </c>
      <c r="J119" s="32">
        <f t="shared" ref="J119:L119" si="61">J108+J118</f>
        <v>1313.7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135</v>
      </c>
      <c r="F120" s="40">
        <v>170</v>
      </c>
      <c r="G120" s="40">
        <v>11.5</v>
      </c>
      <c r="H120" s="40">
        <v>9.1999999999999993</v>
      </c>
      <c r="I120" s="40">
        <v>26.5</v>
      </c>
      <c r="J120" s="40">
        <v>234.8</v>
      </c>
      <c r="K120" s="58" t="s">
        <v>180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3.4</v>
      </c>
      <c r="H122" s="43">
        <v>4.2</v>
      </c>
      <c r="I122" s="43">
        <v>16.399999999999999</v>
      </c>
      <c r="J122" s="43">
        <v>117</v>
      </c>
      <c r="K122" s="44" t="s">
        <v>79</v>
      </c>
      <c r="L122" s="43"/>
    </row>
    <row r="123" spans="1:12" ht="15">
      <c r="A123" s="14"/>
      <c r="B123" s="15"/>
      <c r="C123" s="11"/>
      <c r="D123" s="7" t="s">
        <v>23</v>
      </c>
      <c r="E123" s="42" t="s">
        <v>91</v>
      </c>
      <c r="F123" s="43">
        <v>40</v>
      </c>
      <c r="G123" s="43">
        <v>2.2999999999999998</v>
      </c>
      <c r="H123" s="43">
        <v>7.4</v>
      </c>
      <c r="I123" s="43">
        <v>14.5</v>
      </c>
      <c r="J123" s="43">
        <v>133.80000000000001</v>
      </c>
      <c r="K123" s="51" t="s">
        <v>136</v>
      </c>
      <c r="L123" s="43"/>
    </row>
    <row r="124" spans="1:12" ht="15">
      <c r="A124" s="14"/>
      <c r="B124" s="15"/>
      <c r="C124" s="11"/>
      <c r="D124" s="7" t="s">
        <v>24</v>
      </c>
      <c r="E124" s="52" t="s">
        <v>75</v>
      </c>
      <c r="F124" s="43">
        <v>120</v>
      </c>
      <c r="G124" s="43">
        <v>0.4</v>
      </c>
      <c r="H124" s="43">
        <v>0</v>
      </c>
      <c r="I124" s="43">
        <v>17.3</v>
      </c>
      <c r="J124" s="43">
        <v>70.8</v>
      </c>
      <c r="K124" s="53" t="s">
        <v>45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17.599999999999998</v>
      </c>
      <c r="H127" s="19">
        <f t="shared" si="62"/>
        <v>20.799999999999997</v>
      </c>
      <c r="I127" s="19">
        <f t="shared" si="62"/>
        <v>74.7</v>
      </c>
      <c r="J127" s="19">
        <f t="shared" si="62"/>
        <v>556.4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137</v>
      </c>
      <c r="F128" s="43">
        <v>80</v>
      </c>
      <c r="G128" s="43">
        <v>0.7</v>
      </c>
      <c r="H128" s="43">
        <v>4.2</v>
      </c>
      <c r="I128" s="43">
        <v>8.8000000000000007</v>
      </c>
      <c r="J128" s="43">
        <v>75.8</v>
      </c>
      <c r="K128" s="59" t="s">
        <v>181</v>
      </c>
      <c r="L128" s="43"/>
    </row>
    <row r="129" spans="1:12" ht="15">
      <c r="A129" s="14"/>
      <c r="B129" s="15"/>
      <c r="C129" s="11"/>
      <c r="D129" s="7" t="s">
        <v>27</v>
      </c>
      <c r="E129" s="52" t="s">
        <v>138</v>
      </c>
      <c r="F129" s="43">
        <v>250</v>
      </c>
      <c r="G129" s="43">
        <v>5.8</v>
      </c>
      <c r="H129" s="43">
        <v>6.5</v>
      </c>
      <c r="I129" s="43">
        <v>12</v>
      </c>
      <c r="J129" s="43">
        <v>129.69999999999999</v>
      </c>
      <c r="K129" s="53" t="s">
        <v>139</v>
      </c>
      <c r="L129" s="43"/>
    </row>
    <row r="130" spans="1:12" ht="15">
      <c r="A130" s="14"/>
      <c r="B130" s="15"/>
      <c r="C130" s="11"/>
      <c r="D130" s="7" t="s">
        <v>28</v>
      </c>
      <c r="E130" s="52" t="s">
        <v>140</v>
      </c>
      <c r="F130" s="43">
        <v>90</v>
      </c>
      <c r="G130" s="43">
        <v>10.1</v>
      </c>
      <c r="H130" s="43">
        <v>9.5</v>
      </c>
      <c r="I130" s="43">
        <v>5.2</v>
      </c>
      <c r="J130" s="43">
        <v>147</v>
      </c>
      <c r="K130" s="53" t="s">
        <v>141</v>
      </c>
      <c r="L130" s="43"/>
    </row>
    <row r="131" spans="1:12" ht="15">
      <c r="A131" s="14"/>
      <c r="B131" s="15"/>
      <c r="C131" s="11"/>
      <c r="D131" s="7" t="s">
        <v>29</v>
      </c>
      <c r="E131" s="52" t="s">
        <v>142</v>
      </c>
      <c r="F131" s="43">
        <v>150</v>
      </c>
      <c r="G131" s="43">
        <v>3.2</v>
      </c>
      <c r="H131" s="43">
        <v>2.8</v>
      </c>
      <c r="I131" s="43">
        <v>34.299999999999997</v>
      </c>
      <c r="J131" s="43">
        <v>175.2</v>
      </c>
      <c r="K131" s="53" t="s">
        <v>101</v>
      </c>
      <c r="L131" s="43"/>
    </row>
    <row r="132" spans="1:12" ht="15">
      <c r="A132" s="14"/>
      <c r="B132" s="15"/>
      <c r="C132" s="11"/>
      <c r="D132" s="7" t="s">
        <v>30</v>
      </c>
      <c r="E132" s="52" t="s">
        <v>143</v>
      </c>
      <c r="F132" s="43">
        <v>200</v>
      </c>
      <c r="G132" s="43">
        <v>0.9</v>
      </c>
      <c r="H132" s="43">
        <v>0</v>
      </c>
      <c r="I132" s="43">
        <v>27</v>
      </c>
      <c r="J132" s="43">
        <v>111.6</v>
      </c>
      <c r="K132" s="53" t="s">
        <v>144</v>
      </c>
      <c r="L132" s="43"/>
    </row>
    <row r="133" spans="1:12" ht="15">
      <c r="A133" s="14"/>
      <c r="B133" s="15"/>
      <c r="C133" s="11"/>
      <c r="D133" s="7" t="s">
        <v>31</v>
      </c>
      <c r="E133" s="52" t="s">
        <v>58</v>
      </c>
      <c r="F133" s="43">
        <v>40</v>
      </c>
      <c r="G133" s="43">
        <v>2</v>
      </c>
      <c r="H133" s="43">
        <v>0.6</v>
      </c>
      <c r="I133" s="43">
        <v>16.2</v>
      </c>
      <c r="J133" s="43">
        <v>77.8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52" t="s">
        <v>59</v>
      </c>
      <c r="F134" s="43">
        <v>20</v>
      </c>
      <c r="G134" s="43">
        <v>0.7</v>
      </c>
      <c r="H134" s="43">
        <v>0.1</v>
      </c>
      <c r="I134" s="43">
        <v>9.4</v>
      </c>
      <c r="J134" s="43">
        <v>41.3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23.4</v>
      </c>
      <c r="H137" s="19">
        <f t="shared" si="64"/>
        <v>23.700000000000003</v>
      </c>
      <c r="I137" s="19">
        <f t="shared" si="64"/>
        <v>112.9</v>
      </c>
      <c r="J137" s="19">
        <f t="shared" si="64"/>
        <v>758.4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1360</v>
      </c>
      <c r="G138" s="32">
        <f t="shared" ref="G138" si="66">G127+G137</f>
        <v>41</v>
      </c>
      <c r="H138" s="32">
        <f t="shared" ref="H138" si="67">H127+H137</f>
        <v>44.5</v>
      </c>
      <c r="I138" s="32">
        <f t="shared" ref="I138" si="68">I127+I137</f>
        <v>187.60000000000002</v>
      </c>
      <c r="J138" s="32">
        <f t="shared" ref="J138:L138" si="69">J127+J137</f>
        <v>1314.8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145</v>
      </c>
      <c r="F139" s="40">
        <v>200</v>
      </c>
      <c r="G139" s="40">
        <v>5.0999999999999996</v>
      </c>
      <c r="H139" s="40">
        <v>7.1</v>
      </c>
      <c r="I139" s="40">
        <v>28</v>
      </c>
      <c r="J139" s="40">
        <v>196.3</v>
      </c>
      <c r="K139" s="55" t="s">
        <v>40</v>
      </c>
      <c r="L139" s="40"/>
    </row>
    <row r="140" spans="1:12" ht="15">
      <c r="A140" s="23"/>
      <c r="B140" s="15"/>
      <c r="C140" s="11"/>
      <c r="D140" s="6"/>
      <c r="E140" s="52" t="s">
        <v>146</v>
      </c>
      <c r="F140" s="43">
        <v>45</v>
      </c>
      <c r="G140" s="43">
        <v>3.9</v>
      </c>
      <c r="H140" s="43">
        <v>9.8000000000000007</v>
      </c>
      <c r="I140" s="43">
        <v>10.8</v>
      </c>
      <c r="J140" s="43">
        <v>147</v>
      </c>
      <c r="K140" s="51" t="s">
        <v>153</v>
      </c>
      <c r="L140" s="43"/>
    </row>
    <row r="141" spans="1:12" ht="15">
      <c r="A141" s="23"/>
      <c r="B141" s="15"/>
      <c r="C141" s="11"/>
      <c r="D141" s="7" t="s">
        <v>22</v>
      </c>
      <c r="E141" s="52" t="s">
        <v>147</v>
      </c>
      <c r="F141" s="43">
        <v>200</v>
      </c>
      <c r="G141" s="43">
        <v>0.1</v>
      </c>
      <c r="H141" s="43">
        <v>0</v>
      </c>
      <c r="I141" s="43">
        <v>12.2</v>
      </c>
      <c r="J141" s="43">
        <v>49.2</v>
      </c>
      <c r="K141" s="53" t="s">
        <v>148</v>
      </c>
      <c r="L141" s="43"/>
    </row>
    <row r="142" spans="1:12" ht="15.75" customHeight="1">
      <c r="A142" s="23"/>
      <c r="B142" s="15"/>
      <c r="C142" s="11"/>
      <c r="D142" s="7" t="s">
        <v>23</v>
      </c>
      <c r="E142" s="52" t="s">
        <v>58</v>
      </c>
      <c r="F142" s="43">
        <v>20</v>
      </c>
      <c r="G142" s="43">
        <v>1</v>
      </c>
      <c r="H142" s="43">
        <v>0.3</v>
      </c>
      <c r="I142" s="43">
        <v>8.1</v>
      </c>
      <c r="J142" s="43">
        <v>38.9</v>
      </c>
      <c r="K142" s="44"/>
      <c r="L142" s="43"/>
    </row>
    <row r="143" spans="1:12" ht="15">
      <c r="A143" s="23"/>
      <c r="B143" s="15"/>
      <c r="C143" s="11"/>
      <c r="D143" s="56" t="s">
        <v>23</v>
      </c>
      <c r="E143" s="52" t="s">
        <v>59</v>
      </c>
      <c r="F143" s="43">
        <v>20</v>
      </c>
      <c r="G143" s="43">
        <v>0.7</v>
      </c>
      <c r="H143" s="43">
        <v>0.1</v>
      </c>
      <c r="I143" s="43">
        <v>9.4</v>
      </c>
      <c r="J143" s="43">
        <v>41.3</v>
      </c>
      <c r="K143" s="44"/>
      <c r="L143" s="43"/>
    </row>
    <row r="144" spans="1:12" ht="15">
      <c r="A144" s="23"/>
      <c r="B144" s="15"/>
      <c r="C144" s="11"/>
      <c r="D144" s="57" t="s">
        <v>64</v>
      </c>
      <c r="E144" s="52" t="s">
        <v>64</v>
      </c>
      <c r="F144" s="43">
        <v>100</v>
      </c>
      <c r="G144" s="43">
        <v>1.8</v>
      </c>
      <c r="H144" s="43">
        <v>1.5</v>
      </c>
      <c r="I144" s="43">
        <v>4.5</v>
      </c>
      <c r="J144" s="43">
        <v>38.700000000000003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12.6</v>
      </c>
      <c r="H146" s="19">
        <f t="shared" si="70"/>
        <v>18.8</v>
      </c>
      <c r="I146" s="19">
        <f t="shared" si="70"/>
        <v>73</v>
      </c>
      <c r="J146" s="19">
        <f t="shared" si="70"/>
        <v>511.4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149</v>
      </c>
      <c r="F147" s="43">
        <v>80</v>
      </c>
      <c r="G147" s="43">
        <v>1.1000000000000001</v>
      </c>
      <c r="H147" s="43">
        <v>4</v>
      </c>
      <c r="I147" s="43">
        <v>5.4</v>
      </c>
      <c r="J147" s="43">
        <v>62</v>
      </c>
      <c r="K147" s="51" t="s">
        <v>150</v>
      </c>
      <c r="L147" s="43"/>
    </row>
    <row r="148" spans="1:12" ht="15">
      <c r="A148" s="23"/>
      <c r="B148" s="15"/>
      <c r="C148" s="11"/>
      <c r="D148" s="7" t="s">
        <v>27</v>
      </c>
      <c r="E148" s="52" t="s">
        <v>151</v>
      </c>
      <c r="F148" s="43">
        <v>250</v>
      </c>
      <c r="G148" s="43">
        <v>4.0999999999999996</v>
      </c>
      <c r="H148" s="43">
        <v>5.2</v>
      </c>
      <c r="I148" s="43">
        <v>12.5</v>
      </c>
      <c r="J148" s="43">
        <v>113.2</v>
      </c>
      <c r="K148" s="53" t="s">
        <v>152</v>
      </c>
      <c r="L148" s="43"/>
    </row>
    <row r="149" spans="1:12" ht="15">
      <c r="A149" s="23"/>
      <c r="B149" s="15"/>
      <c r="C149" s="11"/>
      <c r="D149" s="7" t="s">
        <v>28</v>
      </c>
      <c r="E149" s="52" t="s">
        <v>154</v>
      </c>
      <c r="F149" s="43">
        <v>200</v>
      </c>
      <c r="G149" s="43">
        <v>11.8</v>
      </c>
      <c r="H149" s="43">
        <v>15.5</v>
      </c>
      <c r="I149" s="43">
        <v>32.5</v>
      </c>
      <c r="J149" s="43">
        <v>316.7</v>
      </c>
      <c r="K149" s="51" t="s">
        <v>155</v>
      </c>
      <c r="L149" s="43"/>
    </row>
    <row r="150" spans="1:12" ht="15">
      <c r="A150" s="23"/>
      <c r="B150" s="15"/>
      <c r="C150" s="11"/>
      <c r="D150" s="7" t="s">
        <v>30</v>
      </c>
      <c r="E150" s="52" t="s">
        <v>156</v>
      </c>
      <c r="F150" s="43">
        <v>200</v>
      </c>
      <c r="G150" s="43">
        <v>0.8</v>
      </c>
      <c r="H150" s="43">
        <v>0</v>
      </c>
      <c r="I150" s="43">
        <v>23.7</v>
      </c>
      <c r="J150" s="43">
        <v>98</v>
      </c>
      <c r="K150" s="53" t="s">
        <v>157</v>
      </c>
      <c r="L150" s="43"/>
    </row>
    <row r="151" spans="1:12" ht="15">
      <c r="A151" s="23"/>
      <c r="B151" s="15"/>
      <c r="C151" s="11"/>
      <c r="D151" s="7" t="s">
        <v>31</v>
      </c>
      <c r="E151" s="52" t="s">
        <v>58</v>
      </c>
      <c r="F151" s="43">
        <v>60</v>
      </c>
      <c r="G151" s="43">
        <v>3</v>
      </c>
      <c r="H151" s="43">
        <v>0.8</v>
      </c>
      <c r="I151" s="43">
        <v>24.3</v>
      </c>
      <c r="J151" s="43">
        <v>116.8</v>
      </c>
      <c r="K151" s="44"/>
      <c r="L151" s="43"/>
    </row>
    <row r="152" spans="1:12" ht="15">
      <c r="A152" s="23"/>
      <c r="B152" s="15"/>
      <c r="C152" s="11"/>
      <c r="D152" s="7" t="s">
        <v>32</v>
      </c>
      <c r="E152" s="52" t="s">
        <v>59</v>
      </c>
      <c r="F152" s="43">
        <v>50</v>
      </c>
      <c r="G152" s="43">
        <v>1.8</v>
      </c>
      <c r="H152" s="43">
        <v>0.3</v>
      </c>
      <c r="I152" s="43">
        <v>23.5</v>
      </c>
      <c r="J152" s="43">
        <v>103.3</v>
      </c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4"/>
      <c r="B155" s="17"/>
      <c r="C155" s="8"/>
      <c r="D155" s="18" t="s">
        <v>33</v>
      </c>
      <c r="E155" s="9"/>
      <c r="F155" s="19">
        <f>SUM(F147:F154)</f>
        <v>840</v>
      </c>
      <c r="G155" s="19">
        <f t="shared" ref="G155:J155" si="72">SUM(G147:G154)</f>
        <v>22.6</v>
      </c>
      <c r="H155" s="19">
        <f t="shared" si="72"/>
        <v>25.8</v>
      </c>
      <c r="I155" s="19">
        <f t="shared" si="72"/>
        <v>121.89999999999999</v>
      </c>
      <c r="J155" s="19">
        <f t="shared" si="72"/>
        <v>809.99999999999989</v>
      </c>
      <c r="K155" s="25"/>
      <c r="L155" s="19">
        <f t="shared" ref="L155" si="73">SUM(L147:L154)</f>
        <v>0</v>
      </c>
    </row>
    <row r="156" spans="1:12" ht="15">
      <c r="A156" s="29">
        <f>A139</f>
        <v>2</v>
      </c>
      <c r="B156" s="30">
        <f>B139</f>
        <v>3</v>
      </c>
      <c r="C156" s="63" t="s">
        <v>4</v>
      </c>
      <c r="D156" s="64"/>
      <c r="E156" s="31"/>
      <c r="F156" s="32">
        <f>F146+F155</f>
        <v>1425</v>
      </c>
      <c r="G156" s="32">
        <f>G146+G155</f>
        <v>35.200000000000003</v>
      </c>
      <c r="H156" s="32">
        <f>H146+H155</f>
        <v>44.6</v>
      </c>
      <c r="I156" s="32">
        <f>I146+I155</f>
        <v>194.89999999999998</v>
      </c>
      <c r="J156" s="32">
        <f>J146+J155</f>
        <v>1321.3999999999999</v>
      </c>
      <c r="K156" s="32"/>
      <c r="L156" s="32">
        <f>L146+L155</f>
        <v>0</v>
      </c>
    </row>
    <row r="157" spans="1:12" ht="15">
      <c r="A157" s="20">
        <v>2</v>
      </c>
      <c r="B157" s="21">
        <v>4</v>
      </c>
      <c r="C157" s="22" t="s">
        <v>20</v>
      </c>
      <c r="D157" s="5" t="s">
        <v>21</v>
      </c>
      <c r="E157" s="54" t="s">
        <v>158</v>
      </c>
      <c r="F157" s="40">
        <v>200</v>
      </c>
      <c r="G157" s="40">
        <v>6.4</v>
      </c>
      <c r="H157" s="40">
        <v>7.2</v>
      </c>
      <c r="I157" s="40">
        <v>27</v>
      </c>
      <c r="J157" s="40">
        <v>198</v>
      </c>
      <c r="K157" s="55" t="s">
        <v>40</v>
      </c>
      <c r="L157" s="40"/>
    </row>
    <row r="158" spans="1:12" ht="15">
      <c r="A158" s="23"/>
      <c r="B158" s="15"/>
      <c r="C158" s="11"/>
      <c r="D158" s="6"/>
      <c r="E158" s="52" t="s">
        <v>159</v>
      </c>
      <c r="F158" s="43">
        <v>15</v>
      </c>
      <c r="G158" s="43">
        <v>3.5</v>
      </c>
      <c r="H158" s="43">
        <v>4.4000000000000004</v>
      </c>
      <c r="I158" s="43">
        <v>0</v>
      </c>
      <c r="J158" s="43">
        <v>54</v>
      </c>
      <c r="K158" s="53" t="s">
        <v>160</v>
      </c>
      <c r="L158" s="43"/>
    </row>
    <row r="159" spans="1:12" ht="15">
      <c r="A159" s="23"/>
      <c r="B159" s="15"/>
      <c r="C159" s="11"/>
      <c r="D159" s="6"/>
      <c r="E159" s="52" t="s">
        <v>162</v>
      </c>
      <c r="F159" s="43">
        <v>10</v>
      </c>
      <c r="G159" s="43">
        <v>0.1</v>
      </c>
      <c r="H159" s="43">
        <v>7.3</v>
      </c>
      <c r="I159" s="43">
        <v>0.1</v>
      </c>
      <c r="J159" s="43">
        <v>67</v>
      </c>
      <c r="K159" s="53"/>
      <c r="L159" s="43"/>
    </row>
    <row r="160" spans="1:12" ht="15">
      <c r="A160" s="23"/>
      <c r="B160" s="15"/>
      <c r="C160" s="11"/>
      <c r="D160" s="7" t="s">
        <v>22</v>
      </c>
      <c r="E160" s="52" t="s">
        <v>161</v>
      </c>
      <c r="F160" s="43">
        <v>200</v>
      </c>
      <c r="G160" s="43">
        <v>1.9</v>
      </c>
      <c r="H160" s="43">
        <v>2.2999999999999998</v>
      </c>
      <c r="I160" s="43">
        <v>16.2</v>
      </c>
      <c r="J160" s="43">
        <v>93</v>
      </c>
      <c r="K160" s="53" t="s">
        <v>63</v>
      </c>
      <c r="L160" s="43"/>
    </row>
    <row r="161" spans="1:12" ht="15">
      <c r="A161" s="23"/>
      <c r="B161" s="15"/>
      <c r="C161" s="11"/>
      <c r="D161" s="7" t="s">
        <v>23</v>
      </c>
      <c r="E161" s="52" t="s">
        <v>163</v>
      </c>
      <c r="F161" s="43">
        <v>70</v>
      </c>
      <c r="G161" s="43">
        <v>2.2999999999999998</v>
      </c>
      <c r="H161" s="43">
        <v>3.2</v>
      </c>
      <c r="I161" s="43">
        <v>30.5</v>
      </c>
      <c r="J161" s="43">
        <v>160</v>
      </c>
      <c r="K161" s="53" t="s">
        <v>160</v>
      </c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SUM(F157:F164)</f>
        <v>495</v>
      </c>
      <c r="G165" s="19">
        <f t="shared" ref="G165:J165" si="74">SUM(G157:G164)</f>
        <v>14.2</v>
      </c>
      <c r="H165" s="19">
        <f t="shared" si="74"/>
        <v>24.400000000000002</v>
      </c>
      <c r="I165" s="19">
        <f t="shared" si="74"/>
        <v>73.8</v>
      </c>
      <c r="J165" s="19">
        <f t="shared" si="74"/>
        <v>572</v>
      </c>
      <c r="K165" s="25"/>
      <c r="L165" s="19">
        <f t="shared" ref="L165" si="75">SUM(L157:L164)</f>
        <v>0</v>
      </c>
    </row>
    <row r="166" spans="1:12" ht="15">
      <c r="A166" s="26">
        <f>A157</f>
        <v>2</v>
      </c>
      <c r="B166" s="13">
        <f>B157</f>
        <v>4</v>
      </c>
      <c r="C166" s="10" t="s">
        <v>25</v>
      </c>
      <c r="D166" s="7" t="s">
        <v>26</v>
      </c>
      <c r="E166" s="52" t="s">
        <v>164</v>
      </c>
      <c r="F166" s="43">
        <v>80</v>
      </c>
      <c r="G166" s="43">
        <v>1.3</v>
      </c>
      <c r="H166" s="43">
        <v>4.0999999999999996</v>
      </c>
      <c r="I166" s="43">
        <v>7.7</v>
      </c>
      <c r="J166" s="43">
        <v>72.7</v>
      </c>
      <c r="K166" s="51" t="s">
        <v>165</v>
      </c>
      <c r="L166" s="43"/>
    </row>
    <row r="167" spans="1:12" ht="15">
      <c r="A167" s="23"/>
      <c r="B167" s="15"/>
      <c r="C167" s="11"/>
      <c r="D167" s="7" t="s">
        <v>27</v>
      </c>
      <c r="E167" s="52" t="s">
        <v>166</v>
      </c>
      <c r="F167" s="43">
        <v>250</v>
      </c>
      <c r="G167" s="43">
        <v>3.4</v>
      </c>
      <c r="H167" s="43">
        <v>4.5999999999999996</v>
      </c>
      <c r="I167" s="43">
        <v>16</v>
      </c>
      <c r="J167" s="43">
        <v>119</v>
      </c>
      <c r="K167" s="53" t="s">
        <v>51</v>
      </c>
      <c r="L167" s="43"/>
    </row>
    <row r="168" spans="1:12" ht="15">
      <c r="A168" s="23"/>
      <c r="B168" s="15"/>
      <c r="C168" s="11"/>
      <c r="D168" s="7" t="s">
        <v>28</v>
      </c>
      <c r="E168" s="52" t="s">
        <v>167</v>
      </c>
      <c r="F168" s="43">
        <v>200</v>
      </c>
      <c r="G168" s="43">
        <v>3.4</v>
      </c>
      <c r="H168" s="43">
        <v>4.5999999999999996</v>
      </c>
      <c r="I168" s="43">
        <v>16</v>
      </c>
      <c r="J168" s="43">
        <v>119</v>
      </c>
      <c r="K168" s="53" t="s">
        <v>51</v>
      </c>
      <c r="L168" s="43"/>
    </row>
    <row r="169" spans="1:12" ht="15">
      <c r="A169" s="23"/>
      <c r="B169" s="15"/>
      <c r="C169" s="11"/>
      <c r="D169" s="7" t="s">
        <v>30</v>
      </c>
      <c r="E169" s="52" t="s">
        <v>73</v>
      </c>
      <c r="F169" s="43">
        <v>200</v>
      </c>
      <c r="G169" s="43">
        <v>0.4</v>
      </c>
      <c r="H169" s="43">
        <v>0</v>
      </c>
      <c r="I169" s="43">
        <v>22</v>
      </c>
      <c r="J169" s="43">
        <v>90</v>
      </c>
      <c r="K169" s="53" t="s">
        <v>74</v>
      </c>
      <c r="L169" s="43"/>
    </row>
    <row r="170" spans="1:12" ht="15">
      <c r="A170" s="23"/>
      <c r="B170" s="15"/>
      <c r="C170" s="11"/>
      <c r="D170" s="7" t="s">
        <v>31</v>
      </c>
      <c r="E170" s="52" t="s">
        <v>58</v>
      </c>
      <c r="F170" s="43">
        <v>40</v>
      </c>
      <c r="G170" s="43">
        <v>2</v>
      </c>
      <c r="H170" s="43">
        <v>0.6</v>
      </c>
      <c r="I170" s="43">
        <v>16.2</v>
      </c>
      <c r="J170" s="43">
        <v>77.8</v>
      </c>
      <c r="K170" s="44"/>
      <c r="L170" s="43"/>
    </row>
    <row r="171" spans="1:12" ht="15">
      <c r="A171" s="23"/>
      <c r="B171" s="15"/>
      <c r="C171" s="11"/>
      <c r="D171" s="7" t="s">
        <v>32</v>
      </c>
      <c r="E171" s="52" t="s">
        <v>59</v>
      </c>
      <c r="F171" s="43">
        <v>20</v>
      </c>
      <c r="G171" s="43">
        <v>0.7</v>
      </c>
      <c r="H171" s="43">
        <v>0.1</v>
      </c>
      <c r="I171" s="43">
        <v>9.4</v>
      </c>
      <c r="J171" s="43">
        <v>41.3</v>
      </c>
      <c r="K171" s="44"/>
      <c r="L171" s="43"/>
    </row>
    <row r="172" spans="1:12" ht="1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4"/>
      <c r="B174" s="17"/>
      <c r="C174" s="8"/>
      <c r="D174" s="18" t="s">
        <v>33</v>
      </c>
      <c r="E174" s="9"/>
      <c r="F174" s="19">
        <f>SUM(F166:F173)</f>
        <v>790</v>
      </c>
      <c r="G174" s="19">
        <f t="shared" ref="G174:J174" si="76">SUM(G166:G173)</f>
        <v>11.2</v>
      </c>
      <c r="H174" s="19">
        <f t="shared" si="76"/>
        <v>13.999999999999998</v>
      </c>
      <c r="I174" s="19">
        <f t="shared" si="76"/>
        <v>87.300000000000011</v>
      </c>
      <c r="J174" s="19">
        <f t="shared" si="76"/>
        <v>519.79999999999995</v>
      </c>
      <c r="K174" s="25"/>
      <c r="L174" s="19">
        <f t="shared" ref="L174" si="77">SUM(L166:L173)</f>
        <v>0</v>
      </c>
    </row>
    <row r="175" spans="1:12" ht="15">
      <c r="A175" s="29">
        <f>A157</f>
        <v>2</v>
      </c>
      <c r="B175" s="30">
        <f>B157</f>
        <v>4</v>
      </c>
      <c r="C175" s="63" t="s">
        <v>4</v>
      </c>
      <c r="D175" s="64"/>
      <c r="E175" s="31"/>
      <c r="F175" s="32">
        <f>F165+F174</f>
        <v>1285</v>
      </c>
      <c r="G175" s="32">
        <f>G165+G174</f>
        <v>25.4</v>
      </c>
      <c r="H175" s="32">
        <f>H165+H174</f>
        <v>38.4</v>
      </c>
      <c r="I175" s="32">
        <f>I165+I174</f>
        <v>161.10000000000002</v>
      </c>
      <c r="J175" s="32">
        <f>J165+J174</f>
        <v>1091.8</v>
      </c>
      <c r="K175" s="32"/>
      <c r="L175" s="32">
        <f>L165+L174</f>
        <v>0</v>
      </c>
    </row>
    <row r="176" spans="1:12" ht="15">
      <c r="A176" s="20">
        <v>2</v>
      </c>
      <c r="B176" s="21">
        <v>5</v>
      </c>
      <c r="C176" s="22" t="s">
        <v>20</v>
      </c>
      <c r="D176" s="5" t="s">
        <v>21</v>
      </c>
      <c r="E176" s="54" t="s">
        <v>106</v>
      </c>
      <c r="F176" s="40">
        <v>150</v>
      </c>
      <c r="G176" s="40">
        <v>1.7</v>
      </c>
      <c r="H176" s="40">
        <v>4.5</v>
      </c>
      <c r="I176" s="40">
        <v>24.3</v>
      </c>
      <c r="J176" s="40">
        <v>148.6</v>
      </c>
      <c r="K176" s="55" t="s">
        <v>107</v>
      </c>
      <c r="L176" s="40"/>
    </row>
    <row r="177" spans="1:12" ht="15">
      <c r="A177" s="23"/>
      <c r="B177" s="15"/>
      <c r="C177" s="11"/>
      <c r="D177" s="6"/>
      <c r="E177" s="52" t="s">
        <v>52</v>
      </c>
      <c r="F177" s="43">
        <v>100</v>
      </c>
      <c r="G177" s="43">
        <v>9.1</v>
      </c>
      <c r="H177" s="43">
        <v>7.5</v>
      </c>
      <c r="I177" s="43">
        <v>3.4</v>
      </c>
      <c r="J177" s="43">
        <v>117.5</v>
      </c>
      <c r="K177" s="53" t="s">
        <v>168</v>
      </c>
      <c r="L177" s="43"/>
    </row>
    <row r="178" spans="1:12" ht="15">
      <c r="A178" s="23"/>
      <c r="B178" s="15"/>
      <c r="C178" s="11"/>
      <c r="D178" s="57" t="s">
        <v>26</v>
      </c>
      <c r="E178" s="52" t="s">
        <v>169</v>
      </c>
      <c r="F178" s="43">
        <v>80</v>
      </c>
      <c r="G178" s="43">
        <v>1.8</v>
      </c>
      <c r="H178" s="43">
        <v>0.2</v>
      </c>
      <c r="I178" s="43">
        <v>16.5</v>
      </c>
      <c r="J178" s="43">
        <v>74.599999999999994</v>
      </c>
      <c r="K178" s="51" t="s">
        <v>170</v>
      </c>
      <c r="L178" s="43"/>
    </row>
    <row r="179" spans="1:12" ht="15">
      <c r="A179" s="23"/>
      <c r="B179" s="15"/>
      <c r="C179" s="11"/>
      <c r="D179" s="7" t="s">
        <v>22</v>
      </c>
      <c r="E179" s="52" t="s">
        <v>78</v>
      </c>
      <c r="F179" s="43">
        <v>200</v>
      </c>
      <c r="G179" s="43">
        <v>3.4</v>
      </c>
      <c r="H179" s="43">
        <v>4.2</v>
      </c>
      <c r="I179" s="43">
        <v>16.399999999999999</v>
      </c>
      <c r="J179" s="43">
        <v>117</v>
      </c>
      <c r="K179" s="53" t="s">
        <v>79</v>
      </c>
      <c r="L179" s="43"/>
    </row>
    <row r="180" spans="1:12" ht="15">
      <c r="A180" s="23"/>
      <c r="B180" s="15"/>
      <c r="C180" s="11"/>
      <c r="D180" s="7" t="s">
        <v>23</v>
      </c>
      <c r="E180" s="52" t="s">
        <v>58</v>
      </c>
      <c r="F180" s="43">
        <v>20</v>
      </c>
      <c r="G180" s="43">
        <v>1</v>
      </c>
      <c r="H180" s="43">
        <v>0.3</v>
      </c>
      <c r="I180" s="43">
        <v>8.1</v>
      </c>
      <c r="J180" s="43">
        <v>38.9</v>
      </c>
      <c r="K180" s="44"/>
      <c r="L180" s="43"/>
    </row>
    <row r="181" spans="1:12" ht="15">
      <c r="A181" s="23"/>
      <c r="B181" s="15"/>
      <c r="C181" s="11"/>
      <c r="D181" s="56" t="s">
        <v>23</v>
      </c>
      <c r="E181" s="52" t="s">
        <v>59</v>
      </c>
      <c r="F181" s="43">
        <v>20</v>
      </c>
      <c r="G181" s="43">
        <v>0.7</v>
      </c>
      <c r="H181" s="43">
        <v>0.1</v>
      </c>
      <c r="I181" s="43">
        <v>9.4</v>
      </c>
      <c r="J181" s="43">
        <v>41.3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SUM(F176:F183)</f>
        <v>570</v>
      </c>
      <c r="G184" s="19">
        <f t="shared" ref="G184:J184" si="78">SUM(G176:G183)</f>
        <v>17.7</v>
      </c>
      <c r="H184" s="19">
        <f t="shared" si="78"/>
        <v>16.8</v>
      </c>
      <c r="I184" s="19">
        <f t="shared" si="78"/>
        <v>78.100000000000009</v>
      </c>
      <c r="J184" s="19">
        <f t="shared" si="78"/>
        <v>537.9</v>
      </c>
      <c r="K184" s="25"/>
      <c r="L184" s="19">
        <f t="shared" ref="L184" si="79">SUM(L176:L183)</f>
        <v>0</v>
      </c>
    </row>
    <row r="185" spans="1:12" ht="15">
      <c r="A185" s="26">
        <f>A176</f>
        <v>2</v>
      </c>
      <c r="B185" s="13">
        <f>B176</f>
        <v>5</v>
      </c>
      <c r="C185" s="10" t="s">
        <v>25</v>
      </c>
      <c r="D185" s="7" t="s">
        <v>26</v>
      </c>
      <c r="E185" s="52" t="s">
        <v>171</v>
      </c>
      <c r="F185" s="43">
        <v>80</v>
      </c>
      <c r="G185" s="43">
        <v>1.4</v>
      </c>
      <c r="H185" s="43">
        <v>4</v>
      </c>
      <c r="I185" s="43">
        <v>7.4</v>
      </c>
      <c r="J185" s="43">
        <v>71</v>
      </c>
      <c r="K185" s="51" t="s">
        <v>172</v>
      </c>
      <c r="L185" s="43"/>
    </row>
    <row r="186" spans="1:12" ht="15">
      <c r="A186" s="23"/>
      <c r="B186" s="15"/>
      <c r="C186" s="11"/>
      <c r="D186" s="7" t="s">
        <v>27</v>
      </c>
      <c r="E186" s="52" t="s">
        <v>173</v>
      </c>
      <c r="F186" s="43">
        <v>250</v>
      </c>
      <c r="G186" s="43">
        <v>8.5</v>
      </c>
      <c r="H186" s="43">
        <v>6.7</v>
      </c>
      <c r="I186" s="43">
        <v>18.899999999999999</v>
      </c>
      <c r="J186" s="43">
        <v>169.7</v>
      </c>
      <c r="K186" s="53" t="s">
        <v>174</v>
      </c>
      <c r="L186" s="43"/>
    </row>
    <row r="187" spans="1:12" ht="15">
      <c r="A187" s="23"/>
      <c r="B187" s="15"/>
      <c r="C187" s="11"/>
      <c r="D187" s="7" t="s">
        <v>28</v>
      </c>
      <c r="E187" s="52" t="s">
        <v>104</v>
      </c>
      <c r="F187" s="43">
        <v>100</v>
      </c>
      <c r="G187" s="43">
        <v>10.8</v>
      </c>
      <c r="H187" s="43">
        <v>10.9</v>
      </c>
      <c r="I187" s="43">
        <v>5.4</v>
      </c>
      <c r="J187" s="43">
        <v>162.9</v>
      </c>
      <c r="K187" s="53" t="s">
        <v>105</v>
      </c>
      <c r="L187" s="43"/>
    </row>
    <row r="188" spans="1:12" ht="15">
      <c r="A188" s="23"/>
      <c r="B188" s="15"/>
      <c r="C188" s="11"/>
      <c r="D188" s="7" t="s">
        <v>29</v>
      </c>
      <c r="E188" s="52" t="s">
        <v>175</v>
      </c>
      <c r="F188" s="43">
        <v>150</v>
      </c>
      <c r="G188" s="43">
        <v>3.1</v>
      </c>
      <c r="H188" s="43">
        <v>2.8</v>
      </c>
      <c r="I188" s="43">
        <v>28</v>
      </c>
      <c r="J188" s="43">
        <v>150</v>
      </c>
      <c r="K188" s="53" t="s">
        <v>176</v>
      </c>
      <c r="L188" s="43"/>
    </row>
    <row r="189" spans="1:12" ht="15">
      <c r="A189" s="23"/>
      <c r="B189" s="15"/>
      <c r="C189" s="11"/>
      <c r="D189" s="7" t="s">
        <v>30</v>
      </c>
      <c r="E189" s="52" t="s">
        <v>88</v>
      </c>
      <c r="F189" s="43">
        <v>200</v>
      </c>
      <c r="G189" s="43">
        <v>0.2</v>
      </c>
      <c r="H189" s="43">
        <v>0</v>
      </c>
      <c r="I189" s="43">
        <v>15.1</v>
      </c>
      <c r="J189" s="43">
        <v>61.4</v>
      </c>
      <c r="K189" s="53" t="s">
        <v>89</v>
      </c>
      <c r="L189" s="43"/>
    </row>
    <row r="190" spans="1:12" ht="15">
      <c r="A190" s="23"/>
      <c r="B190" s="15"/>
      <c r="C190" s="11"/>
      <c r="D190" s="7" t="s">
        <v>31</v>
      </c>
      <c r="E190" s="52" t="s">
        <v>58</v>
      </c>
      <c r="F190" s="43">
        <v>40</v>
      </c>
      <c r="G190" s="43">
        <v>2</v>
      </c>
      <c r="H190" s="43">
        <v>0.6</v>
      </c>
      <c r="I190" s="43">
        <v>16.2</v>
      </c>
      <c r="J190" s="43">
        <v>77.8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52" t="s">
        <v>59</v>
      </c>
      <c r="F191" s="43">
        <v>20</v>
      </c>
      <c r="G191" s="43">
        <v>0.7</v>
      </c>
      <c r="H191" s="43">
        <v>0.1</v>
      </c>
      <c r="I191" s="43">
        <v>9.4</v>
      </c>
      <c r="J191" s="43">
        <v>41.3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0">SUM(G185:G193)</f>
        <v>26.700000000000003</v>
      </c>
      <c r="H194" s="19">
        <f t="shared" si="80"/>
        <v>25.100000000000005</v>
      </c>
      <c r="I194" s="19">
        <f t="shared" si="80"/>
        <v>100.4</v>
      </c>
      <c r="J194" s="19">
        <f t="shared" si="80"/>
        <v>734.09999999999991</v>
      </c>
      <c r="K194" s="25"/>
      <c r="L194" s="19">
        <f t="shared" ref="L194" si="81">SUM(L185:L193)</f>
        <v>0</v>
      </c>
    </row>
    <row r="195" spans="1:12" ht="15">
      <c r="A195" s="29">
        <f>A176</f>
        <v>2</v>
      </c>
      <c r="B195" s="30">
        <f>B176</f>
        <v>5</v>
      </c>
      <c r="C195" s="63" t="s">
        <v>4</v>
      </c>
      <c r="D195" s="64"/>
      <c r="E195" s="31"/>
      <c r="F195" s="32">
        <f>F184+F194</f>
        <v>1410</v>
      </c>
      <c r="G195" s="32">
        <f t="shared" ref="G195" si="82">G184+G194</f>
        <v>44.400000000000006</v>
      </c>
      <c r="H195" s="32">
        <f t="shared" ref="H195" si="83">H184+H194</f>
        <v>41.900000000000006</v>
      </c>
      <c r="I195" s="32">
        <f t="shared" ref="I195" si="84">I184+I194</f>
        <v>178.5</v>
      </c>
      <c r="J195" s="32">
        <f t="shared" ref="J195:L195" si="85">J184+J194</f>
        <v>1272</v>
      </c>
      <c r="K195" s="32"/>
      <c r="L195" s="32">
        <f t="shared" si="85"/>
        <v>0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(F24+F43+F62+F81+F100+F119+F138+F156+F175+F195)/(IF(F24=0,0,1)+IF(F43=0,0,1)+IF(F62=0,0,1)+IF(F81=0,0,1)+IF(F100=0,0,1)+IF(F119=0,0,1)+IF(F138=0,0,1)+IF(F156=0,0,1)+IF(F175=0,0,1)+IF(F195=0,0,1))</f>
        <v>1420</v>
      </c>
      <c r="G196" s="34">
        <f>(G24+G43+G62+G81+G100+G119+G138+G156+G175+G195)/(IF(G24=0,0,1)+IF(G43=0,0,1)+IF(G62=0,0,1)+IF(G81=0,0,1)+IF(G100=0,0,1)+IF(G119=0,0,1)+IF(G138=0,0,1)+IF(G156=0,0,1)+IF(G175=0,0,1)+IF(G195=0,0,1))</f>
        <v>41.31</v>
      </c>
      <c r="H196" s="34">
        <f>(H24+H43+H62+H81+H100+H119+H138+H156+H175+H195)/(IF(H24=0,0,1)+IF(H43=0,0,1)+IF(H62=0,0,1)+IF(H81=0,0,1)+IF(H100=0,0,1)+IF(H119=0,0,1)+IF(H138=0,0,1)+IF(H156=0,0,1)+IF(H175=0,0,1)+IF(H195=0,0,1))</f>
        <v>43.27</v>
      </c>
      <c r="I196" s="34">
        <f>(I24+I43+I62+I81+I100+I119+I138+I156+I175+I195)/(IF(I24=0,0,1)+IF(I43=0,0,1)+IF(I62=0,0,1)+IF(I81=0,0,1)+IF(I100=0,0,1)+IF(I119=0,0,1)+IF(I138=0,0,1)+IF(I156=0,0,1)+IF(I175=0,0,1)+IF(I195=0,0,1))</f>
        <v>182.25</v>
      </c>
      <c r="J196" s="34">
        <f>(J24+J43+J62+J81+J100+J119+J138+J156+J175+J195)/(IF(J24=0,0,1)+IF(J43=0,0,1)+IF(J62=0,0,1)+IF(J81=0,0,1)+IF(J100=0,0,1)+IF(J119=0,0,1)+IF(J138=0,0,1)+IF(J156=0,0,1)+IF(J175=0,0,1)+IF(J195=0,0,1))</f>
        <v>1281.57</v>
      </c>
      <c r="K196" s="34"/>
      <c r="L196" s="34" t="e">
        <f>(L24+L43+L62+L81+L100+L119+L138+L156+L175+L195)/(IF(L24=0,0,1)+IF(L43=0,0,1)+IF(L62=0,0,1)+IF(L81=0,0,1)+IF(L100=0,0,1)+IF(L119=0,0,1)+IF(L138=0,0,1)+IF(L156=0,0,1)+IF(L175=0,0,1)+IF(L195=0,0,1))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6:D156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2023-11-21T13:19:03Z</dcterms:modified>
</cp:coreProperties>
</file>